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bookViews>
    <workbookView xWindow="360" yWindow="15" windowWidth="20955" windowHeight="9720" activeTab="0"/>
  </bookViews>
  <sheets>
    <sheet name="Ф№4" sheetId="1" state="visible" r:id="rId1"/>
  </sheets>
  <calcPr/>
</workbook>
</file>

<file path=xl/sharedStrings.xml><?xml version="1.0" encoding="utf-8"?>
<sst xmlns="http://schemas.openxmlformats.org/spreadsheetml/2006/main" count="76" uniqueCount="76">
  <si>
    <t xml:space="preserve">Форма №4</t>
  </si>
  <si>
    <t xml:space="preserve">СВОДНЫЙ РЕЕСТР МУНИЦИПАЛЬНОГО ИМУЩЕСТВА (акций, долей хозяйственных обществ),
являющегося собственностью Лознянского сельского поселения  муниципального района "Ровеньский район" Белгородской области
по состоянию на 01.01.2023 г.</t>
  </si>
  <si>
    <t>№п/п</t>
  </si>
  <si>
    <t xml:space="preserve">Наименование организации или имущества</t>
  </si>
  <si>
    <t xml:space="preserve">Объекты недвижимости</t>
  </si>
  <si>
    <t xml:space="preserve">Балансовая стоимость имущества, руб</t>
  </si>
  <si>
    <t xml:space="preserve">Остаточная стоимость имущества, руб</t>
  </si>
  <si>
    <t>всего</t>
  </si>
  <si>
    <t xml:space="preserve">в том числе</t>
  </si>
  <si>
    <t xml:space="preserve">Количество, шт.</t>
  </si>
  <si>
    <t xml:space="preserve">Общая площадь, кв.м</t>
  </si>
  <si>
    <t>недвижимое</t>
  </si>
  <si>
    <t>движимое</t>
  </si>
  <si>
    <t xml:space="preserve">жилой фонд</t>
  </si>
  <si>
    <t xml:space="preserve">земельные участки</t>
  </si>
  <si>
    <t xml:space="preserve">особо ценное</t>
  </si>
  <si>
    <t>иное</t>
  </si>
  <si>
    <t xml:space="preserve">Раздел I Органы местного самоуправления,отраслевые,функциональные органы администрации </t>
  </si>
  <si>
    <t xml:space="preserve">Администрация Лознянского сельского поселения</t>
  </si>
  <si>
    <t xml:space="preserve">нежилое здание (административное) кв.м</t>
  </si>
  <si>
    <t xml:space="preserve">сарай кирпичный кв.м</t>
  </si>
  <si>
    <t xml:space="preserve">туалет кирпичный кв.м</t>
  </si>
  <si>
    <t xml:space="preserve">изгородь кладбища Центральное м.</t>
  </si>
  <si>
    <t xml:space="preserve">изгородь кладбища Средний  м.</t>
  </si>
  <si>
    <t xml:space="preserve">изгородь кладбища Грушевый м.</t>
  </si>
  <si>
    <t xml:space="preserve">благоустроенная площадка возле ДК </t>
  </si>
  <si>
    <t xml:space="preserve">площадка асфальтнобетонная кладбище</t>
  </si>
  <si>
    <t xml:space="preserve">земельные участки для размещения кладбищ</t>
  </si>
  <si>
    <t xml:space="preserve">земельный участок для размещения парка</t>
  </si>
  <si>
    <t xml:space="preserve">земельный участок для размещения памятника</t>
  </si>
  <si>
    <t xml:space="preserve">земельный участок под зданием администрации</t>
  </si>
  <si>
    <t>Итого:</t>
  </si>
  <si>
    <t xml:space="preserve">Раздел II Учреждения</t>
  </si>
  <si>
    <t xml:space="preserve">МКУ"Лознянская АХС"</t>
  </si>
  <si>
    <t xml:space="preserve">Раздел III Имущество, не закрепленное за муниципальными предприятиями и учреждениями (имущество казны)</t>
  </si>
  <si>
    <t xml:space="preserve">дорога 1,5 км</t>
  </si>
  <si>
    <t xml:space="preserve">подъездной путь 0,150км</t>
  </si>
  <si>
    <t xml:space="preserve">подъездной путь 0,350 км.</t>
  </si>
  <si>
    <t xml:space="preserve">подъездной путь 0,059км. </t>
  </si>
  <si>
    <t xml:space="preserve">дорога 0,6 км</t>
  </si>
  <si>
    <t xml:space="preserve">дорога 0,5 км</t>
  </si>
  <si>
    <t xml:space="preserve">дорога ул. Центральная 1,291 км</t>
  </si>
  <si>
    <t xml:space="preserve">дорога ул.Д.Голубова 2,6 км</t>
  </si>
  <si>
    <t xml:space="preserve">дорога ул.Калиновка 1,5 км</t>
  </si>
  <si>
    <t xml:space="preserve">дорога ул.Полевая 1,2 км</t>
  </si>
  <si>
    <t xml:space="preserve">дорога ул.Твердохлебова 4,45 км</t>
  </si>
  <si>
    <t>Стелла</t>
  </si>
  <si>
    <t xml:space="preserve">земельный участок под зданием Лознянского сельского дома культуры</t>
  </si>
  <si>
    <t xml:space="preserve">нежилое здание (Лознянский сельский дом культуры) </t>
  </si>
  <si>
    <t xml:space="preserve">земельный участок для ретуально деятельности 29057 кв.м</t>
  </si>
  <si>
    <t xml:space="preserve">земельный участок (земли с/х назначения)</t>
  </si>
  <si>
    <t xml:space="preserve">жилой дом</t>
  </si>
  <si>
    <t xml:space="preserve">земельный участок (под жилым домом)</t>
  </si>
  <si>
    <t xml:space="preserve">детская площадка ул.Калиновка</t>
  </si>
  <si>
    <t xml:space="preserve">детская площадка </t>
  </si>
  <si>
    <t xml:space="preserve">изгородь детских площадок</t>
  </si>
  <si>
    <t xml:space="preserve">Ограждение кладбища 175м</t>
  </si>
  <si>
    <t xml:space="preserve">Ограждение кладбища 65м</t>
  </si>
  <si>
    <t xml:space="preserve">Линия электропередачи</t>
  </si>
  <si>
    <t xml:space="preserve">ограждение металической урны возле ладбища</t>
  </si>
  <si>
    <t>урна</t>
  </si>
  <si>
    <t xml:space="preserve">изгородь </t>
  </si>
  <si>
    <t xml:space="preserve">мост безопасности </t>
  </si>
  <si>
    <t xml:space="preserve">контейнер для ТБО</t>
  </si>
  <si>
    <t xml:space="preserve">ВСЕГО по муниципальному образованию:</t>
  </si>
  <si>
    <t xml:space="preserve">750,6            14,2 км</t>
  </si>
  <si>
    <t xml:space="preserve">     </t>
  </si>
  <si>
    <t xml:space="preserve">Раздел IV Хозяйственные общестсва, в которых имеются акции (доли), являющиеся собственностью муниципального образования</t>
  </si>
  <si>
    <t xml:space="preserve">Доля участи
%</t>
  </si>
  <si>
    <r>
      <rPr>
        <sz val="10"/>
        <rFont val="Times New Roman"/>
      </rPr>
      <t xml:space="preserve">     </t>
    </r>
    <r>
      <rPr>
        <b/>
        <i/>
        <u val="single"/>
        <sz val="10"/>
        <rFont val="Times New Roman"/>
      </rPr>
      <t>Справочно:</t>
    </r>
    <r>
      <rPr>
        <sz val="10"/>
        <rFont val="Times New Roman"/>
      </rPr>
      <t xml:space="preserve"> Общая численность работающих в муниципальных предприятиях и учреждениях (сумма показателей среднесписочной численности персонала по форме№3) - 9 чел.</t>
    </r>
  </si>
  <si>
    <t xml:space="preserve">Глава администрации Лознянского сельского поселения                                                                                                                                                                     Долженко И.Д.</t>
  </si>
  <si>
    <t xml:space="preserve">(наименование должности руководителя)                                М.П.                                            (подпись)                                                                                                (Ф.И.О.)</t>
  </si>
  <si>
    <t xml:space="preserve">Ведущий специалист ЦБУ :                                                                                                                                                                                                                          Сендецкая А.А.</t>
  </si>
  <si>
    <t xml:space="preserve"> (наименование должности гл.бухгалтера)                                                                                     (подпись)                                                                                                (Ф.И.О.)</t>
  </si>
  <si>
    <t xml:space="preserve">Исполнитель: Сендецкая А.А.  тел. 84722218017 (доб.3)</t>
  </si>
  <si>
    <t xml:space="preserve">                             (Ф.И.О.)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</si>
</sst>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.0"/>
  </numFmts>
  <fonts count="31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indexed="64"/>
      <sz val="11.000000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"/>
      <sz val="10.000000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Arial Cyr"/>
      <sz val="8.000000"/>
    </font>
    <font>
      <name val="Times New Roman"/>
      <b/>
      <sz val="10.000000"/>
    </font>
    <font>
      <name val="Times New Roman"/>
      <sz val="8.000000"/>
    </font>
    <font>
      <name val="Times New Roman"/>
      <color indexed="65"/>
      <sz val="8.000000"/>
    </font>
    <font>
      <name val="Times New Roman"/>
      <b/>
      <sz val="8.000000"/>
    </font>
    <font>
      <name val="Times New Roman"/>
      <sz val="10.000000"/>
    </font>
    <font>
      <name val="Times New Roman"/>
      <color indexed="64"/>
      <sz val="10.000000"/>
    </font>
    <font>
      <name val="Times New Roman"/>
      <color indexed="2"/>
      <sz val="10.000000"/>
    </font>
    <font>
      <name val="Times New Roman"/>
      <color theme="1" tint="0"/>
      <sz val="10.000000"/>
    </font>
    <font>
      <name val="Arial Cyr"/>
      <b/>
      <sz val="8.000000"/>
    </font>
    <font>
      <name val="Times New Roman"/>
      <b/>
      <color indexed="64"/>
      <sz val="10.000000"/>
    </font>
  </fonts>
  <fills count="30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indexed="27"/>
        <bgColor indexed="27"/>
      </patternFill>
    </fill>
    <fill>
      <patternFill patternType="solid">
        <fgColor theme="5" tint="0.79998199999999997"/>
        <bgColor indexed="65"/>
      </patternFill>
    </fill>
    <fill>
      <patternFill patternType="solid">
        <fgColor indexed="47"/>
        <bgColor indexed="22"/>
      </patternFill>
    </fill>
    <fill>
      <patternFill patternType="solid">
        <fgColor theme="6" tint="0.79998199999999997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indexed="2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theme="4" tint="0.59999400000000003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C6EFCE"/>
        <bgColor indexed="65"/>
      </patternFill>
    </fill>
    <fill/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 tint="0"/>
      </bottom>
      <diagonal/>
    </border>
    <border>
      <left/>
      <right/>
      <top/>
      <bottom style="thick">
        <color theme="5" tint="0.49998500000000001"/>
      </bottom>
      <diagonal/>
    </border>
    <border>
      <left/>
      <right/>
      <top/>
      <bottom style="medium">
        <color theme="5" tint="0.399976"/>
      </bottom>
      <diagonal/>
    </border>
    <border>
      <left/>
      <right/>
      <top style="thin">
        <color theme="5" tint="0"/>
      </top>
      <bottom style="double">
        <color theme="5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5">
    <xf fontId="0" fillId="0" borderId="0" numFmtId="0" applyNumberFormat="1" applyFont="1" applyFill="1" applyBorder="1"/>
    <xf fontId="1" fillId="2" borderId="0" numFmtId="0" applyNumberFormat="1" applyFont="1" applyFill="1" applyBorder="1"/>
    <xf fontId="2" fillId="3" borderId="0" numFmtId="0" applyNumberFormat="1" applyFont="1" applyFill="1" applyBorder="1"/>
    <xf fontId="1" fillId="4" borderId="0" numFmtId="0" applyNumberFormat="1" applyFont="1" applyFill="1" applyBorder="1"/>
    <xf fontId="2" fillId="5" borderId="0" numFmtId="0" applyNumberFormat="1" applyFont="1" applyFill="1" applyBorder="1"/>
    <xf fontId="1" fillId="6" borderId="0" numFmtId="0" applyNumberFormat="1" applyFont="1" applyFill="1" applyBorder="1"/>
    <xf fontId="2" fillId="7" borderId="0" numFmtId="0" applyNumberFormat="1" applyFont="1" applyFill="1" applyBorder="1"/>
    <xf fontId="1" fillId="2" borderId="0" numFmtId="0" applyNumberFormat="1" applyFont="1" applyFill="1" applyBorder="1"/>
    <xf fontId="2" fillId="8" borderId="0" numFmtId="0" applyNumberFormat="1" applyFont="1" applyFill="1" applyBorder="1"/>
    <xf fontId="1" fillId="9" borderId="0" numFmtId="0" applyNumberFormat="1" applyFont="1" applyFill="1" applyBorder="1"/>
    <xf fontId="2" fillId="10" borderId="0" numFmtId="0" applyNumberFormat="1" applyFont="1" applyFill="1" applyBorder="1"/>
    <xf fontId="1" fillId="4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2" fillId="13" borderId="0" numFmtId="0" applyNumberFormat="1" applyFont="1" applyFill="1" applyBorder="1"/>
    <xf fontId="1" fillId="14" borderId="0" numFmtId="0" applyNumberFormat="1" applyFont="1" applyFill="1" applyBorder="1"/>
    <xf fontId="2" fillId="5" borderId="0" numFmtId="0" applyNumberFormat="1" applyFont="1" applyFill="1" applyBorder="1"/>
    <xf fontId="1" fillId="15" borderId="0" numFmtId="0" applyNumberFormat="1" applyFont="1" applyFill="1" applyBorder="1"/>
    <xf fontId="2" fillId="16" borderId="0" numFmtId="0" applyNumberFormat="1" applyFont="1" applyFill="1" applyBorder="1"/>
    <xf fontId="1" fillId="12" borderId="0" numFmtId="0" applyNumberFormat="1" applyFont="1" applyFill="1" applyBorder="1"/>
    <xf fontId="2" fillId="17" borderId="0" numFmtId="0" applyNumberFormat="1" applyFont="1" applyFill="1" applyBorder="1"/>
    <xf fontId="1" fillId="18" borderId="0" numFmtId="0" applyNumberFormat="1" applyFont="1" applyFill="1" applyBorder="1"/>
    <xf fontId="2" fillId="13" borderId="0" numFmtId="0" applyNumberFormat="1" applyFont="1" applyFill="1" applyBorder="1"/>
    <xf fontId="1" fillId="4" borderId="0" numFmtId="0" applyNumberFormat="1" applyFont="1" applyFill="1" applyBorder="1"/>
    <xf fontId="2" fillId="17" borderId="0" numFmtId="0" applyNumberFormat="1" applyFont="1" applyFill="1" applyBorder="1"/>
    <xf fontId="3" fillId="19" borderId="0" numFmtId="0" applyNumberFormat="1" applyFont="1" applyFill="1" applyBorder="1"/>
    <xf fontId="2" fillId="13" borderId="0" numFmtId="0" applyNumberFormat="1" applyFont="1" applyFill="1" applyBorder="1"/>
    <xf fontId="3" fillId="14" borderId="0" numFmtId="0" applyNumberFormat="1" applyFont="1" applyFill="1" applyBorder="1"/>
    <xf fontId="2" fillId="5" borderId="0" numFmtId="0" applyNumberFormat="1" applyFont="1" applyFill="1" applyBorder="1"/>
    <xf fontId="3" fillId="15" borderId="0" numFmtId="0" applyNumberFormat="1" applyFont="1" applyFill="1" applyBorder="1"/>
    <xf fontId="2" fillId="16" borderId="0" numFmtId="0" applyNumberFormat="1" applyFont="1" applyFill="1" applyBorder="1"/>
    <xf fontId="3" fillId="12" borderId="0" numFmtId="0" applyNumberFormat="1" applyFont="1" applyFill="1" applyBorder="1"/>
    <xf fontId="2" fillId="17" borderId="0" numFmtId="0" applyNumberFormat="1" applyFont="1" applyFill="1" applyBorder="1"/>
    <xf fontId="3" fillId="19" borderId="0" numFmtId="0" applyNumberFormat="1" applyFont="1" applyFill="1" applyBorder="1"/>
    <xf fontId="2" fillId="20" borderId="0" numFmtId="0" applyNumberFormat="1" applyFont="1" applyFill="1" applyBorder="1"/>
    <xf fontId="3" fillId="4" borderId="0" numFmtId="0" applyNumberFormat="1" applyFont="1" applyFill="1" applyBorder="1"/>
    <xf fontId="2" fillId="21" borderId="0" numFmtId="0" applyNumberFormat="1" applyFont="1" applyFill="1" applyBorder="1"/>
    <xf fontId="3" fillId="19" borderId="0" numFmtId="0" applyNumberFormat="1" applyFont="1" applyFill="1" applyBorder="1"/>
    <xf fontId="3" fillId="22" borderId="0" numFmtId="0" applyNumberFormat="1" applyFont="1" applyFill="1" applyBorder="1"/>
    <xf fontId="3" fillId="23" borderId="0" numFmtId="0" applyNumberFormat="1" applyFont="1" applyFill="1" applyBorder="1"/>
    <xf fontId="3" fillId="24" borderId="0" numFmtId="0" applyNumberFormat="1" applyFont="1" applyFill="1" applyBorder="1"/>
    <xf fontId="3" fillId="19" borderId="0" numFmtId="0" applyNumberFormat="1" applyFont="1" applyFill="1" applyBorder="1"/>
    <xf fontId="3" fillId="25" borderId="0" numFmtId="0" applyNumberFormat="1" applyFont="1" applyFill="1" applyBorder="1"/>
    <xf fontId="4" fillId="4" borderId="1" numFmtId="0" applyNumberFormat="1" applyFont="1" applyFill="1" applyBorder="1"/>
    <xf fontId="5" fillId="2" borderId="2" numFmtId="0" applyNumberFormat="1" applyFont="1" applyFill="1" applyBorder="1"/>
    <xf fontId="6" fillId="2" borderId="1" numFmtId="0" applyNumberFormat="1" applyFont="1" applyFill="1" applyBorder="1"/>
    <xf fontId="7" fillId="0" borderId="0" numFmtId="44" applyNumberFormat="1" applyFont="1" applyFill="1" applyBorder="1"/>
    <xf fontId="7" fillId="0" borderId="0" numFmtId="42" applyNumberFormat="1" applyFont="1" applyFill="1" applyBorder="1"/>
    <xf fontId="8" fillId="0" borderId="3" numFmtId="0" applyNumberFormat="1" applyFont="1" applyFill="1" applyBorder="1"/>
    <xf fontId="9" fillId="0" borderId="4" numFmtId="0" applyNumberFormat="1" applyFont="1" applyFill="1" applyBorder="1"/>
    <xf fontId="10" fillId="0" borderId="5" numFmtId="0" applyNumberFormat="1" applyFont="1" applyFill="1" applyBorder="1"/>
    <xf fontId="10" fillId="0" borderId="0" numFmtId="0" applyNumberFormat="1" applyFont="1" applyFill="1" applyBorder="1"/>
    <xf fontId="11" fillId="0" borderId="6" numFmtId="0" applyNumberFormat="1" applyFont="1" applyFill="1" applyBorder="1"/>
    <xf fontId="12" fillId="26" borderId="7" numFmtId="0" applyNumberFormat="1" applyFont="1" applyFill="1" applyBorder="1"/>
    <xf fontId="13" fillId="0" borderId="0" numFmtId="0" applyNumberFormat="1" applyFont="1" applyFill="1" applyBorder="1"/>
    <xf fontId="14" fillId="15" borderId="0" numFmtId="0" applyNumberFormat="1" applyFont="1" applyFill="1" applyBorder="1"/>
    <xf fontId="15" fillId="27" borderId="0" numFmtId="0" applyNumberFormat="1" applyFont="1" applyFill="1" applyBorder="1"/>
    <xf fontId="16" fillId="0" borderId="0" numFmtId="0" applyNumberFormat="1" applyFont="1" applyFill="1" applyBorder="1"/>
    <xf fontId="0" fillId="6" borderId="8" numFmtId="0" applyNumberFormat="1" applyFont="1" applyFill="1" applyBorder="1"/>
    <xf fontId="7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7" fillId="0" borderId="0" numFmtId="43" applyNumberFormat="1" applyFont="1" applyFill="1" applyBorder="1"/>
    <xf fontId="7" fillId="0" borderId="0" numFmtId="41" applyNumberFormat="1" applyFont="1" applyFill="1" applyBorder="1"/>
    <xf fontId="19" fillId="28" borderId="0" numFmtId="0" applyNumberFormat="1" applyFont="1" applyFill="1" applyBorder="1"/>
  </cellStyleXfs>
  <cellXfs count="55">
    <xf fontId="0" fillId="0" borderId="0" numFmtId="0" xfId="0"/>
    <xf fontId="0" fillId="29" borderId="0" numFmtId="0" xfId="0" applyFill="1"/>
    <xf fontId="20" fillId="29" borderId="0" numFmtId="0" xfId="0" applyFont="1" applyFill="1" applyAlignment="1">
      <alignment horizontal="center" vertical="center" wrapText="1"/>
    </xf>
    <xf fontId="20" fillId="29" borderId="0" numFmtId="0" xfId="0" applyFont="1" applyFill="1" applyAlignment="1">
      <alignment horizontal="right" vertical="center" wrapText="1"/>
    </xf>
    <xf fontId="21" fillId="29" borderId="10" numFmtId="0" xfId="0" applyFont="1" applyFill="1" applyBorder="1" applyAlignment="1">
      <alignment horizontal="center" vertical="center" wrapText="1"/>
    </xf>
    <xf fontId="20" fillId="29" borderId="11" numFmtId="0" xfId="0" applyFont="1" applyFill="1" applyBorder="1" applyAlignment="1">
      <alignment horizontal="center" vertical="center" wrapText="1"/>
    </xf>
    <xf fontId="22" fillId="29" borderId="11" numFmtId="0" xfId="0" applyFont="1" applyFill="1" applyBorder="1" applyAlignment="1">
      <alignment horizontal="center" vertical="center" wrapText="1"/>
    </xf>
    <xf fontId="23" fillId="29" borderId="11" numFmtId="0" xfId="0" applyFont="1" applyFill="1" applyBorder="1" applyAlignment="1">
      <alignment horizontal="center" vertical="center" wrapText="1"/>
    </xf>
    <xf fontId="22" fillId="29" borderId="0" numFmtId="0" xfId="0" applyFont="1" applyFill="1" applyAlignment="1">
      <alignment horizontal="center" vertical="center" wrapText="1"/>
    </xf>
    <xf fontId="24" fillId="29" borderId="11" numFmtId="0" xfId="0" applyFont="1" applyFill="1" applyBorder="1" applyAlignment="1">
      <alignment horizontal="center" vertical="center" wrapText="1"/>
    </xf>
    <xf fontId="23" fillId="29" borderId="0" numFmtId="0" xfId="0" applyFont="1" applyFill="1" applyAlignment="1">
      <alignment horizontal="center" vertical="center" wrapText="1"/>
    </xf>
    <xf fontId="25" fillId="29" borderId="11" numFmtId="0" xfId="0" applyFont="1" applyFill="1" applyBorder="1" applyAlignment="1">
      <alignment horizontal="center" vertical="center" wrapText="1"/>
    </xf>
    <xf fontId="25" fillId="29" borderId="11" numFmtId="0" xfId="0" applyFont="1" applyFill="1" applyBorder="1" applyAlignment="1">
      <alignment horizontal="left" vertical="center" wrapText="1"/>
    </xf>
    <xf fontId="25" fillId="29" borderId="12" numFmtId="0" xfId="0" applyFont="1" applyFill="1" applyBorder="1" applyAlignment="1">
      <alignment horizontal="center" vertical="center" wrapText="1"/>
    </xf>
    <xf fontId="25" fillId="29" borderId="11" numFmtId="2" xfId="0" applyNumberFormat="1" applyFont="1" applyFill="1" applyBorder="1" applyAlignment="1">
      <alignment horizontal="center" vertical="center" wrapText="1"/>
    </xf>
    <xf fontId="25" fillId="29" borderId="0" numFmtId="0" xfId="0" applyFont="1" applyFill="1" applyAlignment="1">
      <alignment horizontal="center" vertical="center" wrapText="1"/>
    </xf>
    <xf fontId="26" fillId="29" borderId="11" numFmtId="0" xfId="0" applyFont="1" applyFill="1" applyBorder="1" applyAlignment="1">
      <alignment horizontal="left" vertical="center" wrapText="1"/>
    </xf>
    <xf fontId="26" fillId="29" borderId="11" numFmtId="0" xfId="0" applyFont="1" applyFill="1" applyBorder="1" applyAlignment="1">
      <alignment horizontal="center" vertical="center" wrapText="1"/>
    </xf>
    <xf fontId="26" fillId="29" borderId="13" numFmtId="160" xfId="0" applyNumberFormat="1" applyFont="1" applyFill="1" applyBorder="1" applyAlignment="1">
      <alignment horizontal="center" vertical="center" wrapText="1"/>
    </xf>
    <xf fontId="26" fillId="29" borderId="11" numFmtId="160" xfId="0" applyNumberFormat="1" applyFont="1" applyFill="1" applyBorder="1" applyAlignment="1">
      <alignment horizontal="center" vertical="center" wrapText="1"/>
    </xf>
    <xf fontId="26" fillId="29" borderId="14" numFmtId="160" xfId="0" applyNumberFormat="1" applyFont="1" applyFill="1" applyBorder="1" applyAlignment="1">
      <alignment horizontal="center" vertical="center" wrapText="1"/>
    </xf>
    <xf fontId="26" fillId="29" borderId="11" numFmtId="2" xfId="0" applyNumberFormat="1" applyFont="1" applyFill="1" applyBorder="1" applyAlignment="1">
      <alignment horizontal="center" vertical="center" wrapText="1"/>
    </xf>
    <xf fontId="27" fillId="29" borderId="11" numFmtId="0" xfId="0" applyFont="1" applyFill="1" applyBorder="1" applyAlignment="1">
      <alignment horizontal="center" vertical="center" wrapText="1"/>
    </xf>
    <xf fontId="26" fillId="29" borderId="15" numFmtId="2" xfId="0" applyNumberFormat="1" applyFont="1" applyFill="1" applyBorder="1" applyAlignment="1">
      <alignment horizontal="center" vertical="center" wrapText="1"/>
    </xf>
    <xf fontId="25" fillId="29" borderId="15" numFmtId="2" xfId="0" applyNumberFormat="1" applyFont="1" applyFill="1" applyBorder="1" applyAlignment="1">
      <alignment horizontal="center" vertical="center" wrapText="1"/>
    </xf>
    <xf fontId="26" fillId="29" borderId="15" numFmtId="0" xfId="0" applyFont="1" applyFill="1" applyBorder="1" applyAlignment="1">
      <alignment horizontal="center" vertical="center" wrapText="1"/>
    </xf>
    <xf fontId="26" fillId="29" borderId="15" numFmtId="160" xfId="0" applyNumberFormat="1" applyFont="1" applyFill="1" applyBorder="1" applyAlignment="1">
      <alignment horizontal="center" vertical="center" wrapText="1"/>
    </xf>
    <xf fontId="28" fillId="29" borderId="11" numFmtId="2" xfId="0" applyNumberFormat="1" applyFont="1" applyFill="1" applyBorder="1" applyAlignment="1">
      <alignment horizontal="center" vertical="center" wrapText="1"/>
    </xf>
    <xf fontId="27" fillId="29" borderId="11" numFmtId="2" xfId="0" applyNumberFormat="1" applyFont="1" applyFill="1" applyBorder="1" applyAlignment="1">
      <alignment horizontal="center" vertical="center" wrapText="1"/>
    </xf>
    <xf fontId="21" fillId="29" borderId="11" numFmtId="0" xfId="0" applyFont="1" applyFill="1" applyBorder="1" applyAlignment="1">
      <alignment horizontal="right" vertical="center" wrapText="1"/>
    </xf>
    <xf fontId="21" fillId="29" borderId="11" numFmtId="0" xfId="0" applyFont="1" applyFill="1" applyBorder="1" applyAlignment="1">
      <alignment horizontal="center" vertical="center" wrapText="1"/>
    </xf>
    <xf fontId="21" fillId="29" borderId="11" numFmtId="160" xfId="0" applyNumberFormat="1" applyFont="1" applyFill="1" applyBorder="1" applyAlignment="1">
      <alignment horizontal="center" vertical="center" wrapText="1"/>
    </xf>
    <xf fontId="25" fillId="29" borderId="11" numFmtId="160" xfId="0" applyNumberFormat="1" applyFont="1" applyFill="1" applyBorder="1" applyAlignment="1">
      <alignment horizontal="center" vertical="center" wrapText="1"/>
    </xf>
    <xf fontId="21" fillId="29" borderId="16" numFmtId="2" xfId="0" applyNumberFormat="1" applyFont="1" applyFill="1" applyBorder="1" applyAlignment="1">
      <alignment horizontal="center"/>
    </xf>
    <xf fontId="21" fillId="29" borderId="15" numFmtId="2" xfId="0" applyNumberFormat="1" applyFont="1" applyFill="1" applyBorder="1" applyAlignment="1">
      <alignment horizontal="center"/>
    </xf>
    <xf fontId="21" fillId="29" borderId="11" numFmtId="2" xfId="0" applyNumberFormat="1" applyFont="1" applyFill="1" applyBorder="1" applyAlignment="1">
      <alignment horizontal="center" vertical="center" wrapText="1"/>
    </xf>
    <xf fontId="29" fillId="29" borderId="0" numFmtId="0" xfId="0" applyFont="1" applyFill="1" applyAlignment="1">
      <alignment horizontal="center" vertical="center" wrapText="1"/>
    </xf>
    <xf fontId="21" fillId="29" borderId="0" numFmtId="2" xfId="0" applyNumberFormat="1" applyFont="1" applyFill="1" applyAlignment="1">
      <alignment horizontal="center" vertical="center" wrapText="1"/>
    </xf>
    <xf fontId="21" fillId="29" borderId="0" numFmtId="0" xfId="0" applyFont="1" applyFill="1" applyAlignment="1">
      <alignment horizontal="center" vertical="center" wrapText="1"/>
    </xf>
    <xf fontId="25" fillId="29" borderId="15" numFmtId="0" xfId="0" applyFont="1" applyFill="1" applyBorder="1" applyAlignment="1">
      <alignment horizontal="center" vertical="center" wrapText="1"/>
    </xf>
    <xf fontId="26" fillId="29" borderId="11" numFmtId="0" xfId="0" applyFont="1" applyFill="1" applyBorder="1" applyAlignment="1">
      <alignment vertical="center" wrapText="1"/>
    </xf>
    <xf fontId="30" fillId="29" borderId="11" numFmtId="160" xfId="0" applyNumberFormat="1" applyFont="1" applyFill="1" applyBorder="1" applyAlignment="1">
      <alignment horizontal="center" vertical="center" wrapText="1"/>
    </xf>
    <xf fontId="26" fillId="29" borderId="15" numFmtId="2" xfId="0" applyNumberFormat="1" applyFont="1" applyFill="1" applyBorder="1" applyAlignment="1">
      <alignment horizontal="center"/>
    </xf>
    <xf fontId="25" fillId="29" borderId="11" numFmtId="0" xfId="0" applyFont="1" applyFill="1" applyBorder="1" applyAlignment="1">
      <alignment vertical="center" wrapText="1"/>
    </xf>
    <xf fontId="25" fillId="29" borderId="0" numFmtId="0" xfId="0" applyFont="1" applyFill="1" applyAlignment="1">
      <alignment vertical="center" wrapText="1"/>
    </xf>
    <xf fontId="28" fillId="29" borderId="15" numFmtId="2" xfId="0" applyNumberFormat="1" applyFont="1" applyFill="1" applyBorder="1" applyAlignment="1">
      <alignment horizontal="center" vertical="center" wrapText="1"/>
    </xf>
    <xf fontId="28" fillId="29" borderId="11" numFmtId="0" xfId="0" applyFont="1" applyFill="1" applyBorder="1" applyAlignment="1">
      <alignment horizontal="center" vertical="center" wrapText="1"/>
    </xf>
    <xf fontId="25" fillId="29" borderId="13" numFmtId="0" xfId="0" applyFont="1" applyFill="1" applyBorder="1" applyAlignment="1">
      <alignment horizontal="center" vertical="center" wrapText="1"/>
    </xf>
    <xf fontId="25" fillId="29" borderId="17" numFmtId="0" xfId="0" applyFont="1" applyFill="1" applyBorder="1" applyAlignment="1">
      <alignment horizontal="center" vertical="center" wrapText="1"/>
    </xf>
    <xf fontId="0" fillId="29" borderId="0" numFmtId="0" xfId="0" applyFill="1" applyAlignment="1">
      <alignment horizontal="center" vertical="center" wrapText="1"/>
    </xf>
    <xf fontId="25" fillId="29" borderId="0" numFmtId="2" xfId="0" applyNumberFormat="1" applyFont="1" applyFill="1" applyAlignment="1">
      <alignment horizontal="center" vertical="center" wrapText="1"/>
    </xf>
    <xf fontId="25" fillId="29" borderId="0" numFmtId="0" xfId="0" applyFont="1" applyFill="1" applyAlignment="1">
      <alignment horizontal="left" vertical="center" wrapText="1"/>
    </xf>
    <xf fontId="25" fillId="29" borderId="0" numFmtId="0" xfId="0" applyFont="1" applyFill="1" applyAlignment="1">
      <alignment horizontal="left"/>
    </xf>
    <xf fontId="25" fillId="29" borderId="0" numFmtId="0" xfId="0" applyFont="1" applyFill="1" applyAlignment="1">
      <alignment horizontal="left" wrapText="1"/>
    </xf>
    <xf fontId="25" fillId="29" borderId="0" numFmtId="0" xfId="0" applyFont="1" applyFill="1"/>
  </cellXfs>
  <cellStyles count="65">
    <cellStyle name="20% - Акцент1" xfId="1" builtinId="30"/>
    <cellStyle name="20% — акцент1" xfId="2"/>
    <cellStyle name="20% - Акцент2" xfId="3" builtinId="34"/>
    <cellStyle name="20% — акцент2" xfId="4"/>
    <cellStyle name="20% - Акцент3" xfId="5" builtinId="38"/>
    <cellStyle name="20% — акцент3" xfId="6"/>
    <cellStyle name="20% - Акцент4" xfId="7" builtinId="42"/>
    <cellStyle name="20% — акцент4" xfId="8"/>
    <cellStyle name="20% - Акцент5" xfId="9" builtinId="46"/>
    <cellStyle name="20% — акцент5" xfId="10"/>
    <cellStyle name="20% - Акцент6" xfId="11" builtinId="50"/>
    <cellStyle name="20% — акцент6" xfId="12"/>
    <cellStyle name="40% - Акцент1" xfId="13" builtinId="31"/>
    <cellStyle name="40% — акцент1" xfId="14"/>
    <cellStyle name="40% - Акцент2" xfId="15" builtinId="35"/>
    <cellStyle name="40% — акцент2" xfId="16"/>
    <cellStyle name="40% - Акцент3" xfId="17" builtinId="39"/>
    <cellStyle name="40% — акцент3" xfId="18"/>
    <cellStyle name="40% - Акцент4" xfId="19" builtinId="43"/>
    <cellStyle name="40% — акцент4" xfId="20"/>
    <cellStyle name="40% - Акцент5" xfId="21" builtinId="47"/>
    <cellStyle name="40% — акцент5" xfId="22"/>
    <cellStyle name="40% - Акцент6" xfId="23" builtinId="51"/>
    <cellStyle name="40% — акцент6" xfId="24"/>
    <cellStyle name="60% - Акцент1" xfId="25" builtinId="32"/>
    <cellStyle name="60% — акцент1" xfId="26"/>
    <cellStyle name="60% - Акцент2" xfId="27" builtinId="36"/>
    <cellStyle name="60% — акцент2" xfId="28"/>
    <cellStyle name="60% - Акцент3" xfId="29" builtinId="40"/>
    <cellStyle name="60% — акцент3" xfId="30"/>
    <cellStyle name="60% - Акцент4" xfId="31" builtinId="44"/>
    <cellStyle name="60% — акцент4" xfId="32"/>
    <cellStyle name="60% - Акцент5" xfId="33" builtinId="48"/>
    <cellStyle name="60% — акцент5" xfId="34"/>
    <cellStyle name="60% - Акцент6" xfId="35" builtinId="52"/>
    <cellStyle name="60% — акцент6" xfId="36"/>
    <cellStyle name="Акцент1" xfId="37" builtinId="29"/>
    <cellStyle name="Акцент2" xfId="38" builtinId="33"/>
    <cellStyle name="Акцент3" xfId="39" builtinId="37"/>
    <cellStyle name="Акцент4" xfId="40" builtinId="41"/>
    <cellStyle name="Акцент5" xfId="41" builtinId="45"/>
    <cellStyle name="Акцент6" xfId="42" builtinId="49"/>
    <cellStyle name="Ввод " xfId="43" builtinId="20"/>
    <cellStyle name="Вывод" xfId="44" builtinId="21"/>
    <cellStyle name="Вычисление" xfId="45" builtinId="22"/>
    <cellStyle name="Денежный" xfId="46" builtinId="4"/>
    <cellStyle name="Денежный [0]" xfId="47" builtinId="7"/>
    <cellStyle name="Заголовок 1" xfId="48" builtinId="16"/>
    <cellStyle name="Заголовок 2" xfId="49" builtinId="17"/>
    <cellStyle name="Заголовок 3" xfId="50" builtinId="18"/>
    <cellStyle name="Заголовок 4" xfId="51" builtinId="19"/>
    <cellStyle name="Итог" xfId="52" builtinId="25"/>
    <cellStyle name="Контрольная ячейка" xfId="53" builtinId="23"/>
    <cellStyle name="Название" xfId="54" builtinId="15"/>
    <cellStyle name="Нейтральный" xfId="55" builtinId="28"/>
    <cellStyle name="Обычный" xfId="0" builtinId="0"/>
    <cellStyle name="Плохой" xfId="56" builtinId="27"/>
    <cellStyle name="Пояснение" xfId="57" builtinId="53"/>
    <cellStyle name="Примечание" xfId="58" builtinId="10"/>
    <cellStyle name="Процентный" xfId="59" builtinId="5"/>
    <cellStyle name="Связанная ячейка" xfId="60" builtinId="24"/>
    <cellStyle name="Текст предупреждения" xfId="61" builtinId="11"/>
    <cellStyle name="Финансовый" xfId="62" builtinId="3"/>
    <cellStyle name="Финансовый [0]" xfId="63" builtinId="6"/>
    <cellStyle name="Хороший" xfId="6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0"/>
  </sheetPr>
  <sheetViews>
    <sheetView workbookViewId="0" zoomScale="75">
      <selection activeCell="K10" activeCellId="0" sqref="K10"/>
    </sheetView>
  </sheetViews>
  <sheetFormatPr baseColWidth="8" customHeight="1" defaultRowHeight="11.25"/>
  <cols>
    <col bestFit="1" customWidth="1" min="1" max="1" style="2" width="3.1406299999999998"/>
    <col bestFit="1" customWidth="1" min="2" max="2" style="2" width="39.425800000000002"/>
    <col bestFit="1" customWidth="1" min="3" max="3" style="2" width="10.5703"/>
    <col bestFit="1" customWidth="1" min="4" max="4" style="2" width="8.2851599999999994"/>
    <col bestFit="1" customWidth="1" min="5" max="5" style="2" width="8.7109400000000008"/>
    <col bestFit="1" customWidth="1" min="6" max="6" style="2" width="10.425800000000001"/>
    <col bestFit="1" customWidth="1" min="7" max="7" style="2" width="6.7109399999999999"/>
    <col bestFit="1" customWidth="1" min="8" max="8" style="2" width="12.5703"/>
    <col bestFit="1" customWidth="1" min="9" max="9" style="2" width="11.5703"/>
    <col bestFit="1" customWidth="1" min="10" max="10" style="2" width="15.2852"/>
    <col bestFit="1" customWidth="1" min="11" max="11" style="2" width="9.2851599999999994"/>
    <col bestFit="1" customWidth="1" min="12" max="12" style="2" width="14.421875"/>
    <col bestFit="1" customWidth="1" min="13" max="13" style="2" width="13.2852"/>
    <col bestFit="1" customWidth="1" min="14" max="14" style="2" width="9.2851599999999994"/>
    <col bestFit="1" customWidth="1" min="15" max="15" style="2" width="11.57421875"/>
    <col bestFit="1" customWidth="1" min="16" max="16" style="2" width="13.710900000000001"/>
    <col bestFit="1" customWidth="1" min="17" max="17" style="2" width="13.2852"/>
    <col bestFit="1" customWidth="1" min="18" max="18" style="2" width="9.2851599999999994"/>
    <col bestFit="1" customWidth="1" min="19" max="19" style="2" width="11.140625"/>
    <col bestFit="1" customWidth="1" min="20" max="20" style="2" width="10.710900000000001"/>
    <col bestFit="1" customWidth="1" min="21" max="21" style="2" width="9.1406299999999998"/>
    <col bestFit="1" customWidth="1" min="22" max="22" style="2" width="11.28125"/>
    <col bestFit="1" customWidth="1" min="23" max="257" style="2" width="9.1406299999999998"/>
    <col bestFit="1" min="258" max="16384" style="1" width="9.140625"/>
  </cols>
  <sheetData>
    <row r="1" ht="11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59.450000000000003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11.25" customHeight="1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 t="s">
        <v>5</v>
      </c>
      <c r="J3" s="5"/>
      <c r="K3" s="5"/>
      <c r="L3" s="5"/>
      <c r="M3" s="5"/>
      <c r="N3" s="5"/>
      <c r="O3" s="5"/>
      <c r="P3" s="5" t="s">
        <v>6</v>
      </c>
      <c r="Q3" s="5"/>
      <c r="R3" s="5"/>
      <c r="S3" s="5"/>
      <c r="T3" s="5"/>
      <c r="U3" s="5"/>
      <c r="V3" s="5"/>
      <c r="W3" s="2"/>
      <c r="X3" s="2"/>
      <c r="Y3" s="2"/>
      <c r="Z3" s="2"/>
      <c r="AA3" s="2"/>
      <c r="AB3" s="2"/>
    </row>
    <row r="4" ht="21" customHeight="1">
      <c r="A4" s="5"/>
      <c r="B4" s="5"/>
      <c r="C4" s="5"/>
      <c r="D4" s="5"/>
      <c r="E4" s="5"/>
      <c r="F4" s="5"/>
      <c r="G4" s="5"/>
      <c r="H4" s="5"/>
      <c r="I4" s="5" t="s">
        <v>7</v>
      </c>
      <c r="J4" s="5" t="s">
        <v>8</v>
      </c>
      <c r="K4" s="5"/>
      <c r="L4" s="5"/>
      <c r="M4" s="5"/>
      <c r="N4" s="5"/>
      <c r="O4" s="5"/>
      <c r="P4" s="5" t="s">
        <v>7</v>
      </c>
      <c r="Q4" s="5" t="s">
        <v>8</v>
      </c>
      <c r="R4" s="5"/>
      <c r="S4" s="5"/>
      <c r="T4" s="5"/>
      <c r="U4" s="5"/>
      <c r="V4" s="5"/>
      <c r="W4" s="2"/>
      <c r="X4" s="2"/>
      <c r="Y4" s="2"/>
      <c r="Z4" s="2"/>
      <c r="AA4" s="2"/>
      <c r="AB4" s="2"/>
    </row>
    <row r="5" ht="11.25" customHeight="1">
      <c r="A5" s="5"/>
      <c r="B5" s="5"/>
      <c r="C5" s="5" t="s">
        <v>9</v>
      </c>
      <c r="D5" s="5"/>
      <c r="E5" s="5"/>
      <c r="F5" s="5" t="s">
        <v>10</v>
      </c>
      <c r="G5" s="5"/>
      <c r="H5" s="5"/>
      <c r="I5" s="5"/>
      <c r="J5" s="5" t="s">
        <v>11</v>
      </c>
      <c r="K5" s="5"/>
      <c r="L5" s="5"/>
      <c r="M5" s="5" t="s">
        <v>12</v>
      </c>
      <c r="N5" s="5"/>
      <c r="O5" s="5"/>
      <c r="P5" s="5"/>
      <c r="Q5" s="5" t="s">
        <v>11</v>
      </c>
      <c r="R5" s="5"/>
      <c r="S5" s="5"/>
      <c r="T5" s="5" t="s">
        <v>12</v>
      </c>
      <c r="U5" s="5"/>
      <c r="V5" s="5"/>
      <c r="W5" s="2"/>
      <c r="X5" s="2"/>
      <c r="Y5" s="2"/>
      <c r="Z5" s="2"/>
      <c r="AA5" s="2"/>
      <c r="AB5" s="2"/>
    </row>
    <row r="6" ht="11.25" customHeight="1">
      <c r="A6" s="5"/>
      <c r="B6" s="5"/>
      <c r="C6" s="5" t="s">
        <v>7</v>
      </c>
      <c r="D6" s="5" t="s">
        <v>8</v>
      </c>
      <c r="E6" s="5"/>
      <c r="F6" s="5" t="s">
        <v>7</v>
      </c>
      <c r="G6" s="5" t="s">
        <v>8</v>
      </c>
      <c r="H6" s="5"/>
      <c r="I6" s="5"/>
      <c r="J6" s="5" t="s">
        <v>7</v>
      </c>
      <c r="K6" s="5" t="s">
        <v>8</v>
      </c>
      <c r="L6" s="5"/>
      <c r="M6" s="5" t="s">
        <v>7</v>
      </c>
      <c r="N6" s="5" t="s">
        <v>8</v>
      </c>
      <c r="O6" s="5"/>
      <c r="P6" s="5"/>
      <c r="Q6" s="5" t="s">
        <v>7</v>
      </c>
      <c r="R6" s="5" t="s">
        <v>8</v>
      </c>
      <c r="S6" s="5"/>
      <c r="T6" s="5" t="s">
        <v>7</v>
      </c>
      <c r="U6" s="5" t="s">
        <v>8</v>
      </c>
      <c r="V6" s="5"/>
      <c r="W6" s="2"/>
      <c r="X6" s="2"/>
      <c r="Y6" s="2"/>
      <c r="Z6" s="2"/>
      <c r="AA6" s="2"/>
      <c r="AB6" s="2"/>
    </row>
    <row r="7" ht="27.75" customHeight="1">
      <c r="A7" s="5"/>
      <c r="B7" s="5"/>
      <c r="C7" s="5"/>
      <c r="D7" s="5" t="s">
        <v>13</v>
      </c>
      <c r="E7" s="5" t="s">
        <v>14</v>
      </c>
      <c r="F7" s="5"/>
      <c r="G7" s="5" t="s">
        <v>13</v>
      </c>
      <c r="H7" s="5" t="s">
        <v>14</v>
      </c>
      <c r="I7" s="5"/>
      <c r="J7" s="5"/>
      <c r="K7" s="5" t="s">
        <v>13</v>
      </c>
      <c r="L7" s="5" t="s">
        <v>14</v>
      </c>
      <c r="M7" s="5"/>
      <c r="N7" s="5" t="s">
        <v>15</v>
      </c>
      <c r="O7" s="5" t="s">
        <v>16</v>
      </c>
      <c r="P7" s="5"/>
      <c r="Q7" s="5"/>
      <c r="R7" s="5" t="s">
        <v>13</v>
      </c>
      <c r="S7" s="5" t="s">
        <v>14</v>
      </c>
      <c r="T7" s="5"/>
      <c r="U7" s="5" t="s">
        <v>15</v>
      </c>
      <c r="V7" s="5" t="s">
        <v>16</v>
      </c>
      <c r="W7" s="2"/>
      <c r="X7" s="2"/>
      <c r="Y7" s="2"/>
      <c r="Z7" s="2"/>
      <c r="AA7" s="2"/>
      <c r="AB7" s="2"/>
    </row>
    <row r="8" ht="17.2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8"/>
      <c r="X8" s="2"/>
      <c r="Y8" s="2"/>
      <c r="Z8" s="2"/>
      <c r="AA8" s="2"/>
      <c r="AB8" s="2"/>
    </row>
    <row r="9" ht="33" customHeight="1">
      <c r="A9" s="6"/>
      <c r="B9" s="9" t="s">
        <v>17</v>
      </c>
      <c r="C9" s="6"/>
      <c r="D9" s="6"/>
      <c r="E9" s="6"/>
      <c r="F9" s="6"/>
      <c r="G9" s="8"/>
      <c r="H9" s="7"/>
      <c r="I9" s="7"/>
      <c r="J9" s="10"/>
      <c r="K9" s="7"/>
      <c r="L9" s="7"/>
      <c r="M9" s="10"/>
      <c r="N9" s="6"/>
      <c r="O9" s="6"/>
      <c r="P9" s="6"/>
      <c r="Q9" s="8"/>
      <c r="R9" s="6"/>
      <c r="S9" s="8"/>
      <c r="T9" s="6"/>
      <c r="U9" s="6"/>
      <c r="V9" s="6"/>
      <c r="W9" s="8"/>
      <c r="X9" s="2"/>
      <c r="Y9" s="2"/>
      <c r="Z9" s="2"/>
      <c r="AA9" s="2"/>
      <c r="AB9" s="2"/>
    </row>
    <row r="10" ht="24">
      <c r="A10" s="11">
        <v>1</v>
      </c>
      <c r="B10" s="12" t="s">
        <v>18</v>
      </c>
      <c r="C10" s="11"/>
      <c r="D10" s="11"/>
      <c r="E10" s="11"/>
      <c r="F10" s="11"/>
      <c r="G10" s="13"/>
      <c r="H10" s="11"/>
      <c r="I10" s="14">
        <v>843956.98999999999</v>
      </c>
      <c r="J10" s="14">
        <v>0</v>
      </c>
      <c r="K10" s="14"/>
      <c r="L10" s="14"/>
      <c r="M10" s="14">
        <v>843956.98999999999</v>
      </c>
      <c r="N10" s="14"/>
      <c r="O10" s="14">
        <v>843956.98999999999</v>
      </c>
      <c r="P10" s="14">
        <v>0</v>
      </c>
      <c r="Q10" s="14">
        <v>0</v>
      </c>
      <c r="R10" s="14"/>
      <c r="S10" s="14"/>
      <c r="T10" s="14">
        <v>0</v>
      </c>
      <c r="U10" s="14"/>
      <c r="V10" s="14">
        <v>0</v>
      </c>
      <c r="W10" s="15"/>
      <c r="X10" s="2"/>
      <c r="Y10" s="2"/>
      <c r="Z10" s="2"/>
      <c r="AA10" s="2"/>
      <c r="AB10" s="2"/>
    </row>
    <row r="11" ht="12">
      <c r="A11" s="11"/>
      <c r="B11" s="16" t="s">
        <v>19</v>
      </c>
      <c r="C11" s="17">
        <v>1</v>
      </c>
      <c r="D11" s="17"/>
      <c r="E11" s="17"/>
      <c r="F11" s="18">
        <v>233.30000000000001</v>
      </c>
      <c r="G11" s="19"/>
      <c r="H11" s="20"/>
      <c r="I11" s="21">
        <v>1164757</v>
      </c>
      <c r="J11" s="21">
        <v>1164757</v>
      </c>
      <c r="K11" s="21"/>
      <c r="L11" s="21"/>
      <c r="M11" s="21">
        <v>0</v>
      </c>
      <c r="N11" s="21"/>
      <c r="O11" s="21"/>
      <c r="P11" s="21">
        <v>0</v>
      </c>
      <c r="Q11" s="21">
        <v>0</v>
      </c>
      <c r="R11" s="21"/>
      <c r="S11" s="21"/>
      <c r="T11" s="14">
        <v>0</v>
      </c>
      <c r="U11" s="14"/>
      <c r="V11" s="14">
        <v>0</v>
      </c>
      <c r="W11" s="15"/>
      <c r="X11" s="2"/>
      <c r="Y11" s="2"/>
      <c r="Z11" s="2"/>
      <c r="AA11" s="2"/>
      <c r="AB11" s="2"/>
    </row>
    <row r="12" ht="12">
      <c r="A12" s="11"/>
      <c r="B12" s="16" t="s">
        <v>20</v>
      </c>
      <c r="C12" s="17">
        <v>1</v>
      </c>
      <c r="D12" s="17"/>
      <c r="E12" s="17"/>
      <c r="F12" s="18">
        <v>36.600000000000001</v>
      </c>
      <c r="G12" s="19"/>
      <c r="H12" s="20"/>
      <c r="I12" s="21">
        <v>88625</v>
      </c>
      <c r="J12" s="21">
        <v>88625</v>
      </c>
      <c r="K12" s="21"/>
      <c r="L12" s="21"/>
      <c r="M12" s="21">
        <v>0</v>
      </c>
      <c r="N12" s="21"/>
      <c r="O12" s="21"/>
      <c r="P12" s="21">
        <v>0</v>
      </c>
      <c r="Q12" s="21">
        <v>0</v>
      </c>
      <c r="R12" s="21"/>
      <c r="S12" s="21"/>
      <c r="T12" s="14">
        <v>0</v>
      </c>
      <c r="U12" s="14"/>
      <c r="V12" s="14">
        <v>0</v>
      </c>
      <c r="W12" s="15"/>
      <c r="X12" s="2"/>
      <c r="Y12" s="2"/>
      <c r="Z12" s="2"/>
      <c r="AA12" s="2"/>
      <c r="AB12" s="2"/>
    </row>
    <row r="13" ht="12">
      <c r="A13" s="11"/>
      <c r="B13" s="16" t="s">
        <v>21</v>
      </c>
      <c r="C13" s="17">
        <v>1</v>
      </c>
      <c r="D13" s="17"/>
      <c r="E13" s="17"/>
      <c r="F13" s="18"/>
      <c r="G13" s="19"/>
      <c r="H13" s="20"/>
      <c r="I13" s="21">
        <v>12659</v>
      </c>
      <c r="J13" s="21">
        <v>12659</v>
      </c>
      <c r="K13" s="21"/>
      <c r="L13" s="21"/>
      <c r="M13" s="21">
        <v>0</v>
      </c>
      <c r="N13" s="21"/>
      <c r="O13" s="21"/>
      <c r="P13" s="21">
        <v>0</v>
      </c>
      <c r="Q13" s="21">
        <v>0</v>
      </c>
      <c r="R13" s="21"/>
      <c r="S13" s="21"/>
      <c r="T13" s="14">
        <v>0</v>
      </c>
      <c r="U13" s="14"/>
      <c r="V13" s="14">
        <v>0</v>
      </c>
      <c r="W13" s="15"/>
      <c r="X13" s="2"/>
      <c r="Y13" s="2"/>
      <c r="Z13" s="2"/>
      <c r="AA13" s="2"/>
      <c r="AB13" s="2"/>
    </row>
    <row r="14" ht="12">
      <c r="A14" s="22"/>
      <c r="B14" s="16" t="s">
        <v>22</v>
      </c>
      <c r="C14" s="17">
        <v>1</v>
      </c>
      <c r="D14" s="17"/>
      <c r="E14" s="17"/>
      <c r="F14" s="18"/>
      <c r="G14" s="19"/>
      <c r="H14" s="20"/>
      <c r="I14" s="21">
        <v>592000</v>
      </c>
      <c r="J14" s="21">
        <v>592000</v>
      </c>
      <c r="K14" s="21"/>
      <c r="L14" s="21"/>
      <c r="M14" s="21">
        <v>0</v>
      </c>
      <c r="N14" s="21"/>
      <c r="O14" s="21"/>
      <c r="P14" s="21">
        <v>0</v>
      </c>
      <c r="Q14" s="21">
        <v>0</v>
      </c>
      <c r="R14" s="21"/>
      <c r="S14" s="21"/>
      <c r="T14" s="14">
        <v>0</v>
      </c>
      <c r="U14" s="14"/>
      <c r="V14" s="14">
        <v>0</v>
      </c>
      <c r="W14" s="15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ht="12">
      <c r="A15" s="22"/>
      <c r="B15" s="16" t="s">
        <v>23</v>
      </c>
      <c r="C15" s="17">
        <v>1</v>
      </c>
      <c r="D15" s="17"/>
      <c r="E15" s="17"/>
      <c r="F15" s="18"/>
      <c r="G15" s="19"/>
      <c r="H15" s="20"/>
      <c r="I15" s="21">
        <v>286188</v>
      </c>
      <c r="J15" s="21">
        <v>286188</v>
      </c>
      <c r="K15" s="21"/>
      <c r="L15" s="21"/>
      <c r="M15" s="21">
        <v>0</v>
      </c>
      <c r="N15" s="21"/>
      <c r="O15" s="21"/>
      <c r="P15" s="21">
        <v>0</v>
      </c>
      <c r="Q15" s="21">
        <v>0</v>
      </c>
      <c r="R15" s="21"/>
      <c r="S15" s="21"/>
      <c r="T15" s="14">
        <v>0</v>
      </c>
      <c r="U15" s="14"/>
      <c r="V15" s="14">
        <v>0</v>
      </c>
      <c r="W15" s="15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ht="12">
      <c r="A16" s="22"/>
      <c r="B16" s="16" t="s">
        <v>24</v>
      </c>
      <c r="C16" s="17">
        <v>1</v>
      </c>
      <c r="D16" s="17"/>
      <c r="E16" s="17"/>
      <c r="F16" s="18"/>
      <c r="G16" s="19"/>
      <c r="H16" s="20"/>
      <c r="I16" s="21">
        <v>274811</v>
      </c>
      <c r="J16" s="23">
        <v>274811</v>
      </c>
      <c r="K16" s="23"/>
      <c r="L16" s="21"/>
      <c r="M16" s="21">
        <v>0</v>
      </c>
      <c r="N16" s="21"/>
      <c r="O16" s="21"/>
      <c r="P16" s="21">
        <v>0</v>
      </c>
      <c r="Q16" s="21">
        <v>0</v>
      </c>
      <c r="R16" s="21"/>
      <c r="S16" s="21"/>
      <c r="T16" s="14">
        <v>0</v>
      </c>
      <c r="U16" s="14"/>
      <c r="V16" s="14">
        <v>0</v>
      </c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ht="12">
      <c r="A17" s="11"/>
      <c r="B17" s="16" t="s">
        <v>25</v>
      </c>
      <c r="C17" s="17">
        <v>1</v>
      </c>
      <c r="D17" s="17"/>
      <c r="E17" s="17"/>
      <c r="F17" s="18"/>
      <c r="G17" s="19"/>
      <c r="H17" s="20"/>
      <c r="I17" s="14">
        <v>410300</v>
      </c>
      <c r="J17" s="24">
        <v>410300</v>
      </c>
      <c r="K17" s="23"/>
      <c r="L17" s="21"/>
      <c r="M17" s="21">
        <v>0</v>
      </c>
      <c r="N17" s="21"/>
      <c r="O17" s="21"/>
      <c r="P17" s="23">
        <v>27386.029999999999</v>
      </c>
      <c r="Q17" s="23">
        <v>27386.029999999999</v>
      </c>
      <c r="R17" s="23"/>
      <c r="S17" s="23"/>
      <c r="T17" s="14">
        <v>0</v>
      </c>
      <c r="U17" s="14"/>
      <c r="V17" s="14">
        <v>0</v>
      </c>
      <c r="W17" s="15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ht="12">
      <c r="A18" s="11"/>
      <c r="B18" s="16" t="s">
        <v>26</v>
      </c>
      <c r="C18" s="17">
        <v>1</v>
      </c>
      <c r="D18" s="17"/>
      <c r="E18" s="25"/>
      <c r="F18" s="26"/>
      <c r="G18" s="26"/>
      <c r="H18" s="26"/>
      <c r="I18" s="21">
        <v>64992</v>
      </c>
      <c r="J18" s="23">
        <v>64992</v>
      </c>
      <c r="K18" s="23"/>
      <c r="L18" s="21"/>
      <c r="M18" s="21">
        <v>0</v>
      </c>
      <c r="N18" s="21"/>
      <c r="O18" s="21"/>
      <c r="P18" s="23">
        <v>0</v>
      </c>
      <c r="Q18" s="23">
        <v>0</v>
      </c>
      <c r="R18" s="23"/>
      <c r="S18" s="23"/>
      <c r="T18" s="14">
        <v>0</v>
      </c>
      <c r="U18" s="14"/>
      <c r="V18" s="14">
        <v>0</v>
      </c>
      <c r="W18" s="1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ht="12">
      <c r="A19" s="11"/>
      <c r="B19" s="16" t="s">
        <v>27</v>
      </c>
      <c r="C19" s="17"/>
      <c r="D19" s="17"/>
      <c r="E19" s="25">
        <v>4</v>
      </c>
      <c r="F19" s="26">
        <v>0</v>
      </c>
      <c r="G19" s="26"/>
      <c r="H19" s="26">
        <v>0</v>
      </c>
      <c r="I19" s="21">
        <v>0</v>
      </c>
      <c r="J19" s="23">
        <v>0</v>
      </c>
      <c r="K19" s="23"/>
      <c r="L19" s="21">
        <v>0</v>
      </c>
      <c r="M19" s="21">
        <v>0</v>
      </c>
      <c r="N19" s="21"/>
      <c r="O19" s="21"/>
      <c r="P19" s="23">
        <v>0</v>
      </c>
      <c r="Q19" s="23">
        <v>0</v>
      </c>
      <c r="R19" s="23"/>
      <c r="S19" s="23">
        <v>0</v>
      </c>
      <c r="T19" s="14">
        <v>0</v>
      </c>
      <c r="U19" s="14"/>
      <c r="V19" s="14">
        <v>0</v>
      </c>
      <c r="W19" s="1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ht="12">
      <c r="A20" s="11"/>
      <c r="B20" s="16" t="s">
        <v>28</v>
      </c>
      <c r="C20" s="17"/>
      <c r="D20" s="17"/>
      <c r="E20" s="25">
        <v>1</v>
      </c>
      <c r="F20" s="26"/>
      <c r="G20" s="26"/>
      <c r="H20" s="26">
        <v>6680</v>
      </c>
      <c r="I20" s="21"/>
      <c r="J20" s="23"/>
      <c r="K20" s="23"/>
      <c r="L20" s="21">
        <v>935.20000000000005</v>
      </c>
      <c r="M20" s="21">
        <v>0</v>
      </c>
      <c r="N20" s="21"/>
      <c r="O20" s="21"/>
      <c r="P20" s="23"/>
      <c r="Q20" s="23"/>
      <c r="R20" s="23"/>
      <c r="S20" s="23">
        <v>935.20000000000005</v>
      </c>
      <c r="T20" s="14">
        <v>0</v>
      </c>
      <c r="U20" s="14"/>
      <c r="V20" s="14">
        <v>0</v>
      </c>
      <c r="W20" s="15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="2" customFormat="1" ht="12">
      <c r="A21" s="11"/>
      <c r="B21" s="16" t="s">
        <v>29</v>
      </c>
      <c r="C21" s="17"/>
      <c r="D21" s="17"/>
      <c r="E21" s="25">
        <v>1</v>
      </c>
      <c r="F21" s="26"/>
      <c r="G21" s="26"/>
      <c r="H21" s="26">
        <v>160</v>
      </c>
      <c r="I21" s="21"/>
      <c r="J21" s="23"/>
      <c r="K21" s="23"/>
      <c r="L21" s="21">
        <v>34371.120000000003</v>
      </c>
      <c r="M21" s="21">
        <v>0</v>
      </c>
      <c r="N21" s="21"/>
      <c r="O21" s="21"/>
      <c r="P21" s="23"/>
      <c r="Q21" s="23"/>
      <c r="R21" s="23"/>
      <c r="S21" s="23">
        <v>38024.660000000003</v>
      </c>
      <c r="T21" s="14">
        <v>0</v>
      </c>
      <c r="U21" s="14"/>
      <c r="V21" s="14">
        <v>0</v>
      </c>
      <c r="W21" s="15"/>
    </row>
    <row r="22" s="2" customFormat="1" ht="24">
      <c r="A22" s="11"/>
      <c r="B22" s="16" t="s">
        <v>30</v>
      </c>
      <c r="C22" s="17"/>
      <c r="D22" s="17"/>
      <c r="E22" s="25">
        <v>1</v>
      </c>
      <c r="F22" s="26"/>
      <c r="G22" s="26"/>
      <c r="H22" s="26">
        <v>1300</v>
      </c>
      <c r="I22" s="21"/>
      <c r="J22" s="23"/>
      <c r="K22" s="23"/>
      <c r="L22" s="21">
        <v>162942</v>
      </c>
      <c r="M22" s="21">
        <v>0</v>
      </c>
      <c r="N22" s="21"/>
      <c r="O22" s="21"/>
      <c r="P22" s="23"/>
      <c r="Q22" s="23"/>
      <c r="R22" s="23"/>
      <c r="S22" s="23">
        <v>162942</v>
      </c>
      <c r="T22" s="27">
        <v>0</v>
      </c>
      <c r="U22" s="28"/>
      <c r="V22" s="27">
        <v>0</v>
      </c>
      <c r="W22" s="15"/>
    </row>
    <row r="23" s="2" customFormat="1" ht="12">
      <c r="A23" s="11"/>
      <c r="B23" s="29" t="s">
        <v>31</v>
      </c>
      <c r="C23" s="30">
        <f>SUM(C11:C22)</f>
        <v>8</v>
      </c>
      <c r="D23" s="11"/>
      <c r="E23" s="30">
        <v>7</v>
      </c>
      <c r="F23" s="31">
        <f>SUM(F11:F22)</f>
        <v>269.90000000000003</v>
      </c>
      <c r="G23" s="32"/>
      <c r="H23" s="31">
        <f>H19+H20+H21+H22</f>
        <v>8140</v>
      </c>
      <c r="I23" s="33">
        <f>I10+I11+I12+I13+I14+I15+I16+I17+I18+I19+I20+I21+I22</f>
        <v>3738288.9900000002</v>
      </c>
      <c r="J23" s="34">
        <f>SUM(J10:J22)</f>
        <v>2894332</v>
      </c>
      <c r="K23" s="24"/>
      <c r="L23" s="35">
        <f>L19+L20+L21+L22</f>
        <v>198248.32000000001</v>
      </c>
      <c r="M23" s="35">
        <f>M10</f>
        <v>843956.98999999999</v>
      </c>
      <c r="N23" s="14"/>
      <c r="O23" s="35">
        <f>O10</f>
        <v>843956.98999999999</v>
      </c>
      <c r="P23" s="35">
        <f>P10+P17+P19+P20+P21+P22</f>
        <v>27386.029999999999</v>
      </c>
      <c r="Q23" s="35">
        <f>Q10+Q17+Q19+Q20+Q21+Q22</f>
        <v>27386.029999999999</v>
      </c>
      <c r="R23" s="14"/>
      <c r="S23" s="35">
        <f>S19+S20+S21+S22</f>
        <v>201901.85999999999</v>
      </c>
      <c r="T23" s="35">
        <v>0</v>
      </c>
      <c r="U23" s="14"/>
      <c r="V23" s="35">
        <f>V22</f>
        <v>0</v>
      </c>
      <c r="W23" s="15"/>
    </row>
    <row r="24" s="2" customFormat="1" ht="12">
      <c r="A24" s="11"/>
      <c r="B24" s="30" t="s">
        <v>32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"/>
    </row>
    <row r="25" s="2" customFormat="1" ht="12">
      <c r="A25" s="11">
        <v>1</v>
      </c>
      <c r="B25" s="12" t="s">
        <v>33</v>
      </c>
      <c r="C25" s="11"/>
      <c r="D25" s="11"/>
      <c r="E25" s="11"/>
      <c r="F25" s="5"/>
      <c r="G25" s="11"/>
      <c r="H25" s="11"/>
      <c r="I25" s="14">
        <v>164158</v>
      </c>
      <c r="J25" s="14">
        <v>0</v>
      </c>
      <c r="K25" s="14"/>
      <c r="L25" s="14"/>
      <c r="M25" s="14">
        <v>164158</v>
      </c>
      <c r="N25" s="14"/>
      <c r="O25" s="14">
        <v>164158</v>
      </c>
      <c r="P25" s="14">
        <v>0</v>
      </c>
      <c r="Q25" s="14">
        <v>0</v>
      </c>
      <c r="R25" s="14"/>
      <c r="S25" s="14"/>
      <c r="T25" s="14">
        <v>0</v>
      </c>
      <c r="U25" s="14"/>
      <c r="V25" s="14">
        <v>0</v>
      </c>
      <c r="W25" s="15"/>
    </row>
    <row r="26" s="2" customFormat="1" ht="12">
      <c r="A26" s="11"/>
      <c r="B26" s="12"/>
      <c r="C26" s="11"/>
      <c r="D26" s="11"/>
      <c r="E26" s="11"/>
      <c r="F26" s="5"/>
      <c r="G26" s="11"/>
      <c r="H26" s="11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="36" customFormat="1" ht="12">
      <c r="A27" s="30"/>
      <c r="B27" s="29" t="s">
        <v>31</v>
      </c>
      <c r="C27" s="30">
        <v>0</v>
      </c>
      <c r="D27" s="30"/>
      <c r="E27" s="30"/>
      <c r="F27" s="36">
        <v>0</v>
      </c>
      <c r="G27" s="30"/>
      <c r="H27" s="30">
        <v>0</v>
      </c>
      <c r="I27" s="37">
        <f>I25</f>
        <v>164158</v>
      </c>
      <c r="J27" s="37">
        <v>0</v>
      </c>
      <c r="K27" s="35"/>
      <c r="L27" s="35">
        <v>0</v>
      </c>
      <c r="M27" s="37">
        <f>M25</f>
        <v>164158</v>
      </c>
      <c r="N27" s="35"/>
      <c r="O27" s="35">
        <f>O25</f>
        <v>164158</v>
      </c>
      <c r="P27" s="35">
        <v>0</v>
      </c>
      <c r="Q27" s="35">
        <v>0</v>
      </c>
      <c r="R27" s="35"/>
      <c r="S27" s="35">
        <v>0</v>
      </c>
      <c r="T27" s="35">
        <v>0</v>
      </c>
      <c r="U27" s="35"/>
      <c r="V27" s="35">
        <f>V25</f>
        <v>0</v>
      </c>
      <c r="W27" s="38"/>
    </row>
    <row r="28" s="2" customFormat="1" ht="41.450000000000003" customHeight="1">
      <c r="A28" s="11"/>
      <c r="B28" s="30" t="s">
        <v>34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9"/>
      <c r="P28" s="39"/>
      <c r="Q28" s="39"/>
      <c r="R28" s="39"/>
      <c r="S28" s="39"/>
      <c r="T28" s="39"/>
      <c r="U28" s="39"/>
      <c r="V28" s="11"/>
      <c r="W28" s="15"/>
    </row>
    <row r="29" s="2" customFormat="1" ht="12">
      <c r="A29" s="11"/>
      <c r="B29" s="40" t="s">
        <v>35</v>
      </c>
      <c r="C29" s="17">
        <v>1</v>
      </c>
      <c r="D29" s="17"/>
      <c r="E29" s="17"/>
      <c r="F29" s="19"/>
      <c r="G29" s="19"/>
      <c r="H29" s="19"/>
      <c r="I29" s="21">
        <v>5957756.0300000003</v>
      </c>
      <c r="J29" s="21">
        <v>5957756.0300000003</v>
      </c>
      <c r="K29" s="21"/>
      <c r="L29" s="21"/>
      <c r="M29" s="21">
        <v>0</v>
      </c>
      <c r="N29" s="21"/>
      <c r="O29" s="23"/>
      <c r="P29" s="23">
        <v>5262677.0300000003</v>
      </c>
      <c r="Q29" s="23">
        <v>5262677.0300000003</v>
      </c>
      <c r="R29" s="23"/>
      <c r="S29" s="23"/>
      <c r="T29" s="23">
        <v>0</v>
      </c>
      <c r="U29" s="23"/>
      <c r="V29" s="23">
        <v>0</v>
      </c>
      <c r="W29" s="15"/>
    </row>
    <row r="30" s="2" customFormat="1" ht="12">
      <c r="A30" s="11"/>
      <c r="B30" s="40" t="s">
        <v>36</v>
      </c>
      <c r="C30" s="17">
        <v>1</v>
      </c>
      <c r="D30" s="17"/>
      <c r="E30" s="17"/>
      <c r="F30" s="41"/>
      <c r="G30" s="19"/>
      <c r="H30" s="19"/>
      <c r="I30" s="21">
        <v>711461</v>
      </c>
      <c r="J30" s="21">
        <v>711461</v>
      </c>
      <c r="K30" s="21"/>
      <c r="L30" s="21"/>
      <c r="M30" s="21">
        <v>0</v>
      </c>
      <c r="N30" s="21"/>
      <c r="O30" s="23"/>
      <c r="P30" s="42">
        <v>711461</v>
      </c>
      <c r="Q30" s="42">
        <v>711461</v>
      </c>
      <c r="R30" s="23"/>
      <c r="S30" s="23"/>
      <c r="T30" s="23">
        <v>0</v>
      </c>
      <c r="U30" s="23"/>
      <c r="V30" s="23">
        <v>0</v>
      </c>
      <c r="W30" s="15"/>
    </row>
    <row r="31" s="2" customFormat="1" ht="12">
      <c r="A31" s="11"/>
      <c r="B31" s="40" t="s">
        <v>37</v>
      </c>
      <c r="C31" s="17">
        <v>1</v>
      </c>
      <c r="D31" s="17"/>
      <c r="E31" s="17"/>
      <c r="F31" s="19"/>
      <c r="G31" s="19"/>
      <c r="H31" s="19"/>
      <c r="I31" s="21">
        <v>1751797</v>
      </c>
      <c r="J31" s="21">
        <v>1751797</v>
      </c>
      <c r="K31" s="21"/>
      <c r="L31" s="21"/>
      <c r="M31" s="21">
        <v>0</v>
      </c>
      <c r="N31" s="21"/>
      <c r="O31" s="23"/>
      <c r="P31" s="42">
        <v>1751797</v>
      </c>
      <c r="Q31" s="42">
        <v>1751797</v>
      </c>
      <c r="R31" s="23"/>
      <c r="S31" s="23"/>
      <c r="T31" s="23">
        <v>0</v>
      </c>
      <c r="U31" s="23"/>
      <c r="V31" s="23">
        <v>0</v>
      </c>
      <c r="W31" s="15"/>
    </row>
    <row r="32" s="2" customFormat="1" ht="12">
      <c r="A32" s="11"/>
      <c r="B32" s="40" t="s">
        <v>38</v>
      </c>
      <c r="C32" s="17">
        <v>1</v>
      </c>
      <c r="D32" s="17"/>
      <c r="E32" s="17"/>
      <c r="F32" s="19"/>
      <c r="G32" s="19"/>
      <c r="H32" s="19"/>
      <c r="I32" s="21">
        <v>261815.82000000001</v>
      </c>
      <c r="J32" s="21">
        <v>261815.82000000001</v>
      </c>
      <c r="K32" s="21"/>
      <c r="L32" s="21"/>
      <c r="M32" s="21">
        <v>0</v>
      </c>
      <c r="N32" s="21"/>
      <c r="O32" s="23"/>
      <c r="P32" s="23">
        <v>261815.82000000001</v>
      </c>
      <c r="Q32" s="23">
        <v>261815.82000000001</v>
      </c>
      <c r="R32" s="23"/>
      <c r="S32" s="23"/>
      <c r="T32" s="23">
        <v>0</v>
      </c>
      <c r="U32" s="23"/>
      <c r="V32" s="23">
        <v>0</v>
      </c>
      <c r="W32" s="15"/>
    </row>
    <row r="33" s="2" customFormat="1" ht="12">
      <c r="A33" s="11"/>
      <c r="B33" s="40" t="s">
        <v>39</v>
      </c>
      <c r="C33" s="17">
        <v>1</v>
      </c>
      <c r="D33" s="17"/>
      <c r="E33" s="17"/>
      <c r="F33" s="19"/>
      <c r="G33" s="19"/>
      <c r="H33" s="19"/>
      <c r="I33" s="21">
        <v>1730633.47</v>
      </c>
      <c r="J33" s="21">
        <v>1730633.47</v>
      </c>
      <c r="K33" s="21"/>
      <c r="L33" s="21"/>
      <c r="M33" s="21">
        <v>0</v>
      </c>
      <c r="N33" s="21"/>
      <c r="O33" s="23"/>
      <c r="P33" s="23">
        <v>1257867.3999999999</v>
      </c>
      <c r="Q33" s="23">
        <v>1257867.3999999999</v>
      </c>
      <c r="R33" s="23"/>
      <c r="S33" s="23"/>
      <c r="T33" s="23">
        <v>0</v>
      </c>
      <c r="U33" s="23"/>
      <c r="V33" s="23">
        <v>0</v>
      </c>
      <c r="W33" s="15"/>
    </row>
    <row r="34" s="2" customFormat="1" ht="12">
      <c r="A34" s="11"/>
      <c r="B34" s="40" t="s">
        <v>40</v>
      </c>
      <c r="C34" s="17">
        <v>1</v>
      </c>
      <c r="D34" s="17"/>
      <c r="E34" s="17"/>
      <c r="F34" s="19"/>
      <c r="G34" s="19"/>
      <c r="H34" s="19"/>
      <c r="I34" s="21">
        <v>1151175.8100000001</v>
      </c>
      <c r="J34" s="21">
        <v>1151175.8100000001</v>
      </c>
      <c r="K34" s="21"/>
      <c r="L34" s="21"/>
      <c r="M34" s="21">
        <v>0</v>
      </c>
      <c r="N34" s="21"/>
      <c r="O34" s="23"/>
      <c r="P34" s="23">
        <v>952927.30000000005</v>
      </c>
      <c r="Q34" s="23">
        <v>952927.30000000005</v>
      </c>
      <c r="R34" s="23"/>
      <c r="S34" s="23"/>
      <c r="T34" s="23">
        <v>0</v>
      </c>
      <c r="U34" s="23"/>
      <c r="V34" s="23">
        <v>0</v>
      </c>
      <c r="W34" s="15"/>
    </row>
    <row r="35" s="2" customFormat="1" ht="12">
      <c r="A35" s="11"/>
      <c r="B35" s="43" t="s">
        <v>41</v>
      </c>
      <c r="C35" s="11">
        <v>1</v>
      </c>
      <c r="D35" s="11"/>
      <c r="E35" s="11"/>
      <c r="F35" s="32"/>
      <c r="G35" s="32"/>
      <c r="H35" s="32"/>
      <c r="I35" s="14">
        <v>5115588.0800000001</v>
      </c>
      <c r="J35" s="14">
        <v>5115588.0800000001</v>
      </c>
      <c r="K35" s="14"/>
      <c r="L35" s="14"/>
      <c r="M35" s="14">
        <v>0</v>
      </c>
      <c r="N35" s="14"/>
      <c r="O35" s="24"/>
      <c r="P35" s="24">
        <v>5115588.0800000001</v>
      </c>
      <c r="Q35" s="24">
        <v>5115588.0800000001</v>
      </c>
      <c r="R35" s="24"/>
      <c r="S35" s="24"/>
      <c r="T35" s="24">
        <v>0</v>
      </c>
      <c r="U35" s="24"/>
      <c r="V35" s="24">
        <v>0</v>
      </c>
      <c r="W35" s="15"/>
    </row>
    <row r="36" s="2" customFormat="1" ht="12">
      <c r="A36" s="11"/>
      <c r="B36" s="43" t="s">
        <v>42</v>
      </c>
      <c r="C36" s="11">
        <v>1</v>
      </c>
      <c r="D36" s="11"/>
      <c r="E36" s="11"/>
      <c r="F36" s="32"/>
      <c r="G36" s="32"/>
      <c r="H36" s="32"/>
      <c r="I36" s="14">
        <v>10302501.17</v>
      </c>
      <c r="J36" s="14">
        <v>10302501.17</v>
      </c>
      <c r="K36" s="14"/>
      <c r="L36" s="14"/>
      <c r="M36" s="14">
        <v>0</v>
      </c>
      <c r="N36" s="14"/>
      <c r="O36" s="24"/>
      <c r="P36" s="24">
        <v>10302501.17</v>
      </c>
      <c r="Q36" s="24">
        <v>10302501.17</v>
      </c>
      <c r="R36" s="24"/>
      <c r="S36" s="24"/>
      <c r="T36" s="24">
        <v>0</v>
      </c>
      <c r="U36" s="24"/>
      <c r="V36" s="24">
        <v>0</v>
      </c>
      <c r="W36" s="15"/>
    </row>
    <row r="37" s="2" customFormat="1" ht="12">
      <c r="A37" s="11"/>
      <c r="B37" s="43" t="s">
        <v>43</v>
      </c>
      <c r="C37" s="11">
        <v>1</v>
      </c>
      <c r="D37" s="11"/>
      <c r="E37" s="11"/>
      <c r="F37" s="32"/>
      <c r="G37" s="32"/>
      <c r="H37" s="32"/>
      <c r="I37" s="14">
        <v>5943750.6799999997</v>
      </c>
      <c r="J37" s="14">
        <v>5943750.6799999997</v>
      </c>
      <c r="K37" s="14"/>
      <c r="L37" s="14"/>
      <c r="M37" s="14">
        <v>0</v>
      </c>
      <c r="N37" s="14"/>
      <c r="O37" s="24"/>
      <c r="P37" s="24">
        <v>5943750.6799999997</v>
      </c>
      <c r="Q37" s="24">
        <v>5943750.6799999997</v>
      </c>
      <c r="R37" s="24"/>
      <c r="S37" s="24"/>
      <c r="T37" s="24">
        <v>0</v>
      </c>
      <c r="U37" s="24"/>
      <c r="V37" s="24">
        <v>0</v>
      </c>
      <c r="W37" s="15"/>
    </row>
    <row r="38" s="2" customFormat="1" ht="12">
      <c r="A38" s="11"/>
      <c r="B38" s="43" t="s">
        <v>44</v>
      </c>
      <c r="C38" s="11">
        <v>1</v>
      </c>
      <c r="D38" s="11"/>
      <c r="E38" s="11"/>
      <c r="F38" s="32"/>
      <c r="G38" s="32"/>
      <c r="H38" s="32"/>
      <c r="I38" s="14">
        <v>4755000.54</v>
      </c>
      <c r="J38" s="14">
        <v>4755000.54</v>
      </c>
      <c r="K38" s="14"/>
      <c r="L38" s="14"/>
      <c r="M38" s="14">
        <v>0</v>
      </c>
      <c r="N38" s="14"/>
      <c r="O38" s="24"/>
      <c r="P38" s="24">
        <v>4755000.54</v>
      </c>
      <c r="Q38" s="24">
        <v>4755000.54</v>
      </c>
      <c r="R38" s="24"/>
      <c r="S38" s="24"/>
      <c r="T38" s="24">
        <v>0</v>
      </c>
      <c r="U38" s="24"/>
      <c r="V38" s="24">
        <v>0</v>
      </c>
      <c r="W38" s="15"/>
    </row>
    <row r="39" s="2" customFormat="1" ht="12">
      <c r="A39" s="11"/>
      <c r="B39" s="43" t="s">
        <v>45</v>
      </c>
      <c r="C39" s="11">
        <v>1</v>
      </c>
      <c r="D39" s="11"/>
      <c r="E39" s="11"/>
      <c r="F39" s="32"/>
      <c r="G39" s="32"/>
      <c r="H39" s="32"/>
      <c r="I39" s="14">
        <v>17633127</v>
      </c>
      <c r="J39" s="14">
        <v>17633127</v>
      </c>
      <c r="K39" s="14"/>
      <c r="L39" s="14"/>
      <c r="M39" s="14">
        <v>0</v>
      </c>
      <c r="N39" s="14"/>
      <c r="O39" s="24"/>
      <c r="P39" s="24">
        <v>17633127</v>
      </c>
      <c r="Q39" s="24">
        <v>17633127</v>
      </c>
      <c r="R39" s="24"/>
      <c r="S39" s="24"/>
      <c r="T39" s="24">
        <v>0</v>
      </c>
      <c r="U39" s="24"/>
      <c r="V39" s="24">
        <v>0</v>
      </c>
      <c r="W39" s="15"/>
    </row>
    <row r="40" s="2" customFormat="1" ht="12">
      <c r="A40" s="11"/>
      <c r="B40" s="43" t="s">
        <v>46</v>
      </c>
      <c r="C40" s="11">
        <v>1</v>
      </c>
      <c r="D40" s="11"/>
      <c r="E40" s="11"/>
      <c r="F40" s="32"/>
      <c r="G40" s="32"/>
      <c r="H40" s="32"/>
      <c r="I40" s="14">
        <v>147527</v>
      </c>
      <c r="J40" s="14">
        <v>147527</v>
      </c>
      <c r="K40" s="14"/>
      <c r="L40" s="14"/>
      <c r="M40" s="14">
        <v>0</v>
      </c>
      <c r="N40" s="14"/>
      <c r="O40" s="24"/>
      <c r="P40" s="24">
        <v>147527</v>
      </c>
      <c r="Q40" s="24">
        <v>147527</v>
      </c>
      <c r="R40" s="24"/>
      <c r="S40" s="24"/>
      <c r="T40" s="24">
        <v>0</v>
      </c>
      <c r="U40" s="24"/>
      <c r="V40" s="24">
        <v>0</v>
      </c>
      <c r="W40" s="15"/>
    </row>
    <row r="41" s="2" customFormat="1" ht="24">
      <c r="A41" s="11"/>
      <c r="B41" s="40" t="s">
        <v>47</v>
      </c>
      <c r="C41" s="17"/>
      <c r="D41" s="17"/>
      <c r="E41" s="17">
        <v>1</v>
      </c>
      <c r="F41" s="19"/>
      <c r="G41" s="19"/>
      <c r="H41" s="19">
        <v>960</v>
      </c>
      <c r="I41" s="21">
        <v>0</v>
      </c>
      <c r="J41" s="21">
        <v>0</v>
      </c>
      <c r="K41" s="21"/>
      <c r="L41" s="21">
        <v>129763.2</v>
      </c>
      <c r="M41" s="21">
        <v>0</v>
      </c>
      <c r="N41" s="21"/>
      <c r="O41" s="23"/>
      <c r="P41" s="23">
        <v>0</v>
      </c>
      <c r="Q41" s="23">
        <v>0</v>
      </c>
      <c r="R41" s="23"/>
      <c r="S41" s="23">
        <v>129763.2</v>
      </c>
      <c r="T41" s="23">
        <v>0</v>
      </c>
      <c r="U41" s="23"/>
      <c r="V41" s="23">
        <v>0</v>
      </c>
      <c r="W41" s="15"/>
    </row>
    <row r="42" s="2" customFormat="1" ht="24">
      <c r="A42" s="11"/>
      <c r="B42" s="40" t="s">
        <v>48</v>
      </c>
      <c r="C42" s="17">
        <v>1</v>
      </c>
      <c r="D42" s="17"/>
      <c r="E42" s="17"/>
      <c r="F42" s="19">
        <v>432.30000000000001</v>
      </c>
      <c r="G42" s="19"/>
      <c r="H42" s="19"/>
      <c r="I42" s="21">
        <v>1505687</v>
      </c>
      <c r="J42" s="21">
        <v>1505687</v>
      </c>
      <c r="K42" s="21"/>
      <c r="L42" s="21"/>
      <c r="M42" s="21">
        <v>0</v>
      </c>
      <c r="N42" s="21"/>
      <c r="O42" s="23"/>
      <c r="P42" s="23">
        <v>0</v>
      </c>
      <c r="Q42" s="23">
        <v>0</v>
      </c>
      <c r="R42" s="23"/>
      <c r="S42" s="23"/>
      <c r="T42" s="23">
        <v>0</v>
      </c>
      <c r="U42" s="23"/>
      <c r="V42" s="23">
        <v>0</v>
      </c>
      <c r="W42" s="15"/>
    </row>
    <row r="43" s="2" customFormat="1" ht="24">
      <c r="A43" s="11"/>
      <c r="B43" s="44" t="s">
        <v>49</v>
      </c>
      <c r="C43" s="11"/>
      <c r="D43" s="11"/>
      <c r="E43" s="11">
        <v>5</v>
      </c>
      <c r="F43" s="32"/>
      <c r="G43" s="32"/>
      <c r="H43" s="32">
        <v>29057</v>
      </c>
      <c r="I43" s="14">
        <v>0</v>
      </c>
      <c r="J43" s="14">
        <v>0</v>
      </c>
      <c r="K43" s="14"/>
      <c r="L43" s="14">
        <v>172511.82000000001</v>
      </c>
      <c r="M43" s="14">
        <v>0</v>
      </c>
      <c r="N43" s="14"/>
      <c r="O43" s="24"/>
      <c r="P43" s="24">
        <v>0</v>
      </c>
      <c r="Q43" s="24">
        <v>0</v>
      </c>
      <c r="R43" s="24"/>
      <c r="S43" s="24">
        <v>172511.82000000001</v>
      </c>
      <c r="T43" s="24">
        <v>0</v>
      </c>
      <c r="U43" s="24"/>
      <c r="V43" s="24">
        <v>0</v>
      </c>
      <c r="W43" s="15"/>
    </row>
    <row r="44" s="2" customFormat="1" ht="12">
      <c r="A44" s="11"/>
      <c r="B44" s="40" t="s">
        <v>50</v>
      </c>
      <c r="C44" s="17"/>
      <c r="D44" s="17"/>
      <c r="E44" s="17">
        <v>1</v>
      </c>
      <c r="F44" s="19"/>
      <c r="G44" s="19"/>
      <c r="H44" s="19">
        <v>1132500</v>
      </c>
      <c r="I44" s="21">
        <v>0</v>
      </c>
      <c r="J44" s="21">
        <v>0</v>
      </c>
      <c r="K44" s="21"/>
      <c r="L44" s="21">
        <v>10354048.25</v>
      </c>
      <c r="M44" s="21">
        <v>0</v>
      </c>
      <c r="N44" s="21"/>
      <c r="O44" s="23"/>
      <c r="P44" s="45">
        <v>0</v>
      </c>
      <c r="Q44" s="45">
        <v>0</v>
      </c>
      <c r="R44" s="45"/>
      <c r="S44" s="45">
        <v>10354048.25</v>
      </c>
      <c r="T44" s="45">
        <v>0</v>
      </c>
      <c r="U44" s="45"/>
      <c r="V44" s="46">
        <v>0</v>
      </c>
      <c r="W44" s="15"/>
    </row>
    <row r="45" s="2" customFormat="1" ht="12">
      <c r="A45" s="11"/>
      <c r="B45" s="40" t="s">
        <v>51</v>
      </c>
      <c r="C45" s="17">
        <v>1</v>
      </c>
      <c r="D45" s="17">
        <v>1</v>
      </c>
      <c r="E45" s="17"/>
      <c r="F45" s="19">
        <v>48.399999999999999</v>
      </c>
      <c r="G45" s="19">
        <v>48.399999999999999</v>
      </c>
      <c r="H45" s="19"/>
      <c r="I45" s="21">
        <v>39920</v>
      </c>
      <c r="J45" s="21">
        <v>39920</v>
      </c>
      <c r="K45" s="21">
        <v>39920</v>
      </c>
      <c r="L45" s="21"/>
      <c r="M45" s="21">
        <v>0</v>
      </c>
      <c r="N45" s="21"/>
      <c r="O45" s="23"/>
      <c r="P45" s="45">
        <v>39920</v>
      </c>
      <c r="Q45" s="45">
        <v>39920</v>
      </c>
      <c r="R45" s="45">
        <v>39920</v>
      </c>
      <c r="S45" s="45"/>
      <c r="T45" s="45">
        <v>0</v>
      </c>
      <c r="U45" s="45"/>
      <c r="V45" s="46">
        <v>0</v>
      </c>
      <c r="W45" s="15"/>
    </row>
    <row r="46" s="2" customFormat="1" ht="12">
      <c r="A46" s="11"/>
      <c r="B46" s="40" t="s">
        <v>52</v>
      </c>
      <c r="C46" s="17"/>
      <c r="D46" s="17"/>
      <c r="E46" s="17">
        <v>1</v>
      </c>
      <c r="F46" s="19"/>
      <c r="G46" s="19"/>
      <c r="H46" s="19">
        <v>1480</v>
      </c>
      <c r="I46" s="21">
        <v>0</v>
      </c>
      <c r="J46" s="21">
        <v>0</v>
      </c>
      <c r="K46" s="21"/>
      <c r="L46" s="21">
        <v>33418.400000000001</v>
      </c>
      <c r="M46" s="21">
        <v>0</v>
      </c>
      <c r="N46" s="21"/>
      <c r="O46" s="23"/>
      <c r="P46" s="45">
        <v>0</v>
      </c>
      <c r="Q46" s="45">
        <v>0</v>
      </c>
      <c r="R46" s="45"/>
      <c r="S46" s="45">
        <v>33418.400000000001</v>
      </c>
      <c r="T46" s="45">
        <v>0</v>
      </c>
      <c r="U46" s="45"/>
      <c r="V46" s="46">
        <v>0</v>
      </c>
      <c r="W46" s="15"/>
    </row>
    <row r="47" s="2" customFormat="1" ht="12">
      <c r="A47" s="11"/>
      <c r="B47" s="40" t="s">
        <v>53</v>
      </c>
      <c r="C47" s="17"/>
      <c r="D47" s="17"/>
      <c r="E47" s="17"/>
      <c r="F47" s="19"/>
      <c r="G47" s="19"/>
      <c r="H47" s="19"/>
      <c r="I47" s="21">
        <v>65000</v>
      </c>
      <c r="J47" s="21">
        <v>0</v>
      </c>
      <c r="K47" s="21"/>
      <c r="L47" s="21"/>
      <c r="M47" s="21">
        <v>65000</v>
      </c>
      <c r="N47" s="21"/>
      <c r="O47" s="23">
        <v>65000</v>
      </c>
      <c r="P47" s="45">
        <v>65000</v>
      </c>
      <c r="Q47" s="45">
        <v>0</v>
      </c>
      <c r="R47" s="45"/>
      <c r="S47" s="45"/>
      <c r="T47" s="45">
        <v>65000</v>
      </c>
      <c r="U47" s="45"/>
      <c r="V47" s="27">
        <v>65000</v>
      </c>
      <c r="W47" s="15"/>
    </row>
    <row r="48" s="2" customFormat="1" ht="12">
      <c r="A48" s="11"/>
      <c r="B48" s="40" t="s">
        <v>53</v>
      </c>
      <c r="C48" s="17"/>
      <c r="D48" s="17"/>
      <c r="E48" s="17"/>
      <c r="F48" s="19"/>
      <c r="G48" s="19"/>
      <c r="H48" s="19"/>
      <c r="I48" s="21">
        <v>64000</v>
      </c>
      <c r="J48" s="21">
        <v>0</v>
      </c>
      <c r="K48" s="21"/>
      <c r="L48" s="21"/>
      <c r="M48" s="21">
        <v>64000</v>
      </c>
      <c r="N48" s="21"/>
      <c r="O48" s="23">
        <v>64000</v>
      </c>
      <c r="P48" s="45">
        <v>64000</v>
      </c>
      <c r="Q48" s="45">
        <v>0</v>
      </c>
      <c r="R48" s="45"/>
      <c r="S48" s="45"/>
      <c r="T48" s="45">
        <v>64000</v>
      </c>
      <c r="U48" s="45"/>
      <c r="V48" s="27">
        <v>64000</v>
      </c>
      <c r="W48" s="15"/>
    </row>
    <row r="49" s="2" customFormat="1" ht="12">
      <c r="A49" s="11"/>
      <c r="B49" s="40" t="s">
        <v>54</v>
      </c>
      <c r="C49" s="17"/>
      <c r="D49" s="17"/>
      <c r="E49" s="17"/>
      <c r="F49" s="19"/>
      <c r="G49" s="19"/>
      <c r="H49" s="19"/>
      <c r="I49" s="21">
        <v>134000</v>
      </c>
      <c r="J49" s="21">
        <v>0</v>
      </c>
      <c r="K49" s="21"/>
      <c r="L49" s="21"/>
      <c r="M49" s="21">
        <v>134000</v>
      </c>
      <c r="N49" s="21"/>
      <c r="O49" s="23">
        <v>134000</v>
      </c>
      <c r="P49" s="45">
        <v>134000</v>
      </c>
      <c r="Q49" s="45">
        <v>0</v>
      </c>
      <c r="R49" s="45"/>
      <c r="S49" s="45"/>
      <c r="T49" s="45">
        <v>134000</v>
      </c>
      <c r="U49" s="45"/>
      <c r="V49" s="27">
        <v>134000</v>
      </c>
      <c r="W49" s="15"/>
    </row>
    <row r="50" s="2" customFormat="1" ht="12">
      <c r="A50" s="11"/>
      <c r="B50" s="43" t="s">
        <v>55</v>
      </c>
      <c r="C50" s="11"/>
      <c r="D50" s="11"/>
      <c r="E50" s="11"/>
      <c r="F50" s="32"/>
      <c r="G50" s="32"/>
      <c r="H50" s="32"/>
      <c r="I50" s="14">
        <v>46000</v>
      </c>
      <c r="J50" s="14">
        <v>0</v>
      </c>
      <c r="K50" s="14"/>
      <c r="L50" s="14"/>
      <c r="M50" s="14">
        <v>46000</v>
      </c>
      <c r="N50" s="14"/>
      <c r="O50" s="24">
        <v>46000</v>
      </c>
      <c r="P50" s="45">
        <v>46000</v>
      </c>
      <c r="Q50" s="45">
        <v>0</v>
      </c>
      <c r="R50" s="45"/>
      <c r="S50" s="45"/>
      <c r="T50" s="45">
        <v>46000</v>
      </c>
      <c r="U50" s="45"/>
      <c r="V50" s="27">
        <v>46000</v>
      </c>
      <c r="W50" s="15"/>
    </row>
    <row r="51" s="2" customFormat="1" ht="12">
      <c r="A51" s="11"/>
      <c r="B51" s="43" t="s">
        <v>55</v>
      </c>
      <c r="C51" s="11"/>
      <c r="D51" s="11"/>
      <c r="E51" s="11"/>
      <c r="F51" s="32"/>
      <c r="G51" s="32"/>
      <c r="H51" s="32"/>
      <c r="I51" s="14">
        <v>46000</v>
      </c>
      <c r="J51" s="14">
        <v>0</v>
      </c>
      <c r="K51" s="14"/>
      <c r="L51" s="14"/>
      <c r="M51" s="14">
        <v>46000</v>
      </c>
      <c r="N51" s="14"/>
      <c r="O51" s="24">
        <v>46000</v>
      </c>
      <c r="P51" s="45">
        <v>46000</v>
      </c>
      <c r="Q51" s="45">
        <v>0</v>
      </c>
      <c r="R51" s="45"/>
      <c r="S51" s="45"/>
      <c r="T51" s="45">
        <v>46000</v>
      </c>
      <c r="U51" s="45"/>
      <c r="V51" s="27">
        <v>46000</v>
      </c>
      <c r="W51" s="15"/>
    </row>
    <row r="52" s="2" customFormat="1" ht="12">
      <c r="A52" s="11"/>
      <c r="B52" s="43" t="s">
        <v>55</v>
      </c>
      <c r="C52" s="11"/>
      <c r="D52" s="11"/>
      <c r="E52" s="11"/>
      <c r="F52" s="32"/>
      <c r="G52" s="32"/>
      <c r="H52" s="32"/>
      <c r="I52" s="14">
        <v>16057</v>
      </c>
      <c r="J52" s="14">
        <v>0</v>
      </c>
      <c r="K52" s="14"/>
      <c r="L52" s="14"/>
      <c r="M52" s="14">
        <v>16057</v>
      </c>
      <c r="N52" s="14"/>
      <c r="O52" s="24">
        <v>16057</v>
      </c>
      <c r="P52" s="45">
        <v>16057</v>
      </c>
      <c r="Q52" s="45">
        <v>0</v>
      </c>
      <c r="R52" s="45"/>
      <c r="S52" s="45"/>
      <c r="T52" s="45">
        <v>16057</v>
      </c>
      <c r="U52" s="45"/>
      <c r="V52" s="27">
        <v>16057</v>
      </c>
      <c r="W52" s="15"/>
    </row>
    <row r="53" s="2" customFormat="1" ht="12">
      <c r="A53" s="11"/>
      <c r="B53" s="43" t="s">
        <v>56</v>
      </c>
      <c r="C53" s="11"/>
      <c r="D53" s="11"/>
      <c r="E53" s="11"/>
      <c r="F53" s="32"/>
      <c r="G53" s="32"/>
      <c r="H53" s="32"/>
      <c r="I53" s="14">
        <v>332957</v>
      </c>
      <c r="J53" s="14">
        <v>0</v>
      </c>
      <c r="K53" s="14"/>
      <c r="L53" s="14"/>
      <c r="M53" s="14">
        <v>332957</v>
      </c>
      <c r="N53" s="14"/>
      <c r="O53" s="24">
        <v>332957</v>
      </c>
      <c r="P53" s="45">
        <v>332957</v>
      </c>
      <c r="Q53" s="45">
        <v>0</v>
      </c>
      <c r="R53" s="45"/>
      <c r="S53" s="45"/>
      <c r="T53" s="45">
        <v>332957</v>
      </c>
      <c r="U53" s="45"/>
      <c r="V53" s="27">
        <v>332957</v>
      </c>
      <c r="W53" s="15"/>
    </row>
    <row r="54" s="2" customFormat="1" ht="12">
      <c r="A54" s="11"/>
      <c r="B54" s="43" t="s">
        <v>57</v>
      </c>
      <c r="C54" s="11"/>
      <c r="D54" s="11"/>
      <c r="E54" s="11"/>
      <c r="F54" s="32"/>
      <c r="G54" s="32"/>
      <c r="H54" s="32"/>
      <c r="I54" s="14">
        <v>199969</v>
      </c>
      <c r="J54" s="14">
        <v>0</v>
      </c>
      <c r="K54" s="14"/>
      <c r="L54" s="14"/>
      <c r="M54" s="14">
        <v>199969</v>
      </c>
      <c r="N54" s="14"/>
      <c r="O54" s="14">
        <v>199969</v>
      </c>
      <c r="P54" s="14">
        <v>199969</v>
      </c>
      <c r="Q54" s="14">
        <v>0</v>
      </c>
      <c r="R54" s="14"/>
      <c r="S54" s="14"/>
      <c r="T54" s="14">
        <v>199969</v>
      </c>
      <c r="U54" s="14"/>
      <c r="V54" s="14">
        <v>199969</v>
      </c>
      <c r="W54" s="15"/>
    </row>
    <row r="55" s="2" customFormat="1" ht="12">
      <c r="A55" s="11"/>
      <c r="B55" s="43" t="s">
        <v>58</v>
      </c>
      <c r="C55" s="11"/>
      <c r="D55" s="11"/>
      <c r="E55" s="11"/>
      <c r="F55" s="32"/>
      <c r="G55" s="32"/>
      <c r="H55" s="32"/>
      <c r="I55" s="14">
        <v>1758893.3400000001</v>
      </c>
      <c r="J55" s="14">
        <v>0</v>
      </c>
      <c r="K55" s="14"/>
      <c r="L55" s="14"/>
      <c r="M55" s="14">
        <v>1758893.3400000001</v>
      </c>
      <c r="N55" s="14"/>
      <c r="O55" s="14">
        <v>1758893.3400000001</v>
      </c>
      <c r="P55" s="14">
        <v>1758893.3400000001</v>
      </c>
      <c r="Q55" s="14">
        <v>0</v>
      </c>
      <c r="R55" s="14"/>
      <c r="S55" s="14"/>
      <c r="T55" s="14">
        <v>1758893.3400000001</v>
      </c>
      <c r="U55" s="14"/>
      <c r="V55" s="14">
        <v>1758893.3400000001</v>
      </c>
      <c r="W55" s="15"/>
    </row>
    <row r="56" s="2" customFormat="1" ht="12">
      <c r="A56" s="11"/>
      <c r="B56" s="43" t="s">
        <v>59</v>
      </c>
      <c r="C56" s="11"/>
      <c r="D56" s="11"/>
      <c r="E56" s="11"/>
      <c r="F56" s="32"/>
      <c r="G56" s="32"/>
      <c r="H56" s="32"/>
      <c r="I56" s="14">
        <v>14700</v>
      </c>
      <c r="J56" s="14">
        <v>0</v>
      </c>
      <c r="K56" s="14"/>
      <c r="L56" s="14"/>
      <c r="M56" s="14">
        <v>14700</v>
      </c>
      <c r="N56" s="14"/>
      <c r="O56" s="14">
        <v>14700</v>
      </c>
      <c r="P56" s="14">
        <v>14700</v>
      </c>
      <c r="Q56" s="14">
        <v>0</v>
      </c>
      <c r="R56" s="14"/>
      <c r="S56" s="14"/>
      <c r="T56" s="14">
        <v>14700</v>
      </c>
      <c r="U56" s="14"/>
      <c r="V56" s="14">
        <v>14700</v>
      </c>
      <c r="W56" s="15"/>
    </row>
    <row r="57" s="2" customFormat="1" ht="12">
      <c r="A57" s="11"/>
      <c r="B57" s="43" t="s">
        <v>60</v>
      </c>
      <c r="C57" s="11"/>
      <c r="D57" s="11"/>
      <c r="E57" s="11"/>
      <c r="F57" s="32"/>
      <c r="G57" s="32"/>
      <c r="H57" s="32"/>
      <c r="I57" s="14">
        <v>15000</v>
      </c>
      <c r="J57" s="14">
        <v>0</v>
      </c>
      <c r="K57" s="14"/>
      <c r="L57" s="14"/>
      <c r="M57" s="14">
        <v>15000</v>
      </c>
      <c r="N57" s="14"/>
      <c r="O57" s="14">
        <v>15000</v>
      </c>
      <c r="P57" s="14">
        <v>15000</v>
      </c>
      <c r="Q57" s="14">
        <v>0</v>
      </c>
      <c r="R57" s="14"/>
      <c r="S57" s="14"/>
      <c r="T57" s="14">
        <v>15000</v>
      </c>
      <c r="U57" s="14"/>
      <c r="V57" s="14">
        <v>15000</v>
      </c>
      <c r="W57" s="15"/>
    </row>
    <row r="58" s="2" customFormat="1" ht="12">
      <c r="A58" s="11"/>
      <c r="B58" s="43" t="s">
        <v>61</v>
      </c>
      <c r="C58" s="11"/>
      <c r="D58" s="11"/>
      <c r="E58" s="11"/>
      <c r="F58" s="32"/>
      <c r="G58" s="32"/>
      <c r="H58" s="32"/>
      <c r="I58" s="14">
        <v>206880</v>
      </c>
      <c r="J58" s="14">
        <v>0</v>
      </c>
      <c r="K58" s="14"/>
      <c r="L58" s="14"/>
      <c r="M58" s="14">
        <v>206880</v>
      </c>
      <c r="N58" s="14"/>
      <c r="O58" s="14">
        <v>206880</v>
      </c>
      <c r="P58" s="14">
        <v>206880</v>
      </c>
      <c r="Q58" s="14">
        <v>0</v>
      </c>
      <c r="R58" s="14"/>
      <c r="S58" s="14"/>
      <c r="T58" s="14">
        <v>206880</v>
      </c>
      <c r="U58" s="14"/>
      <c r="V58" s="14">
        <v>206880</v>
      </c>
      <c r="W58" s="15"/>
    </row>
    <row r="59" s="2" customFormat="1" ht="12">
      <c r="A59" s="11"/>
      <c r="B59" s="43" t="s">
        <v>62</v>
      </c>
      <c r="C59" s="11"/>
      <c r="D59" s="11"/>
      <c r="E59" s="11"/>
      <c r="F59" s="32"/>
      <c r="G59" s="32"/>
      <c r="H59" s="32"/>
      <c r="I59" s="14">
        <v>100000</v>
      </c>
      <c r="J59" s="14">
        <v>0</v>
      </c>
      <c r="K59" s="14"/>
      <c r="L59" s="14"/>
      <c r="M59" s="14">
        <v>100000</v>
      </c>
      <c r="N59" s="14"/>
      <c r="O59" s="14">
        <v>100000</v>
      </c>
      <c r="P59" s="14">
        <v>100000</v>
      </c>
      <c r="Q59" s="14">
        <v>0</v>
      </c>
      <c r="R59" s="14"/>
      <c r="S59" s="14"/>
      <c r="T59" s="14">
        <v>100000</v>
      </c>
      <c r="U59" s="14"/>
      <c r="V59" s="14">
        <v>100000</v>
      </c>
      <c r="W59" s="15"/>
    </row>
    <row r="60" s="2" customFormat="1" ht="12">
      <c r="A60" s="11"/>
      <c r="B60" s="43" t="s">
        <v>63</v>
      </c>
      <c r="C60" s="11"/>
      <c r="D60" s="11"/>
      <c r="E60" s="11"/>
      <c r="F60" s="32"/>
      <c r="G60" s="32"/>
      <c r="H60" s="32"/>
      <c r="I60" s="14">
        <v>622750</v>
      </c>
      <c r="J60" s="14">
        <v>0</v>
      </c>
      <c r="K60" s="14"/>
      <c r="L60" s="14"/>
      <c r="M60" s="14">
        <v>622750</v>
      </c>
      <c r="N60" s="14"/>
      <c r="O60" s="14">
        <v>622750</v>
      </c>
      <c r="P60" s="14">
        <v>622750</v>
      </c>
      <c r="Q60" s="14">
        <v>0</v>
      </c>
      <c r="R60" s="14"/>
      <c r="S60" s="14"/>
      <c r="T60" s="14">
        <v>622750</v>
      </c>
      <c r="U60" s="14"/>
      <c r="V60" s="14">
        <v>622750</v>
      </c>
      <c r="W60" s="15"/>
    </row>
    <row r="61" s="2" customFormat="1" ht="12">
      <c r="A61" s="11"/>
      <c r="B61" s="29" t="s">
        <v>31</v>
      </c>
      <c r="C61" s="30">
        <f>SUM(C29:C60)</f>
        <v>14</v>
      </c>
      <c r="D61" s="30">
        <f>D45</f>
        <v>1</v>
      </c>
      <c r="E61" s="30">
        <f>E41+E43+E44+E46</f>
        <v>8</v>
      </c>
      <c r="F61" s="31">
        <f>F41+F42+F43+F44+F45+F46</f>
        <v>480.69999999999999</v>
      </c>
      <c r="G61" s="31">
        <f>G45</f>
        <v>48.399999999999999</v>
      </c>
      <c r="H61" s="31">
        <f>H41+H43+H44+H46</f>
        <v>1163997</v>
      </c>
      <c r="I61" s="35">
        <f>SUM(I29:I60)</f>
        <v>60629946.940000005</v>
      </c>
      <c r="J61" s="35">
        <f>J29+J30+J31+J32+J33+J34+J35+J36+J37+J38+J39+J40+J41+J42+J43+J44+J45+J46</f>
        <v>57007740.600000001</v>
      </c>
      <c r="K61" s="35">
        <f>K45</f>
        <v>39920</v>
      </c>
      <c r="L61" s="35">
        <f>L41+L43+L44+L46</f>
        <v>10689741.67</v>
      </c>
      <c r="M61" s="35">
        <v>3622206.3399999999</v>
      </c>
      <c r="N61" s="35"/>
      <c r="O61" s="35">
        <f>O47+O48+O49+O50+O51+O52+O53+O54+O55+O56+O57+O58+O59+O60</f>
        <v>3622206.3399999999</v>
      </c>
      <c r="P61" s="35">
        <f>SUM(P29:P60)</f>
        <v>57758166.360000007</v>
      </c>
      <c r="Q61" s="35">
        <f>SUM(Q29:Q60)</f>
        <v>54135960.020000003</v>
      </c>
      <c r="R61" s="35">
        <f>R45</f>
        <v>39920</v>
      </c>
      <c r="S61" s="35">
        <f>S41+S43+S44+S46</f>
        <v>10689741.67</v>
      </c>
      <c r="T61" s="35">
        <f>T47+T48+T49+T50+T51+T52+T56+T57+T58+T59+T60+T53+T54+T55</f>
        <v>3622206.3399999999</v>
      </c>
      <c r="U61" s="35"/>
      <c r="V61" s="35">
        <f>V47+V48+V49+V50+V51+V52+V53+V54+V55+V56+V57+V58+V59+V60</f>
        <v>3622206.3399999999</v>
      </c>
      <c r="W61" s="15"/>
    </row>
    <row r="62" s="2" customFormat="1" ht="24">
      <c r="A62" s="11"/>
      <c r="B62" s="29" t="s">
        <v>64</v>
      </c>
      <c r="C62" s="30">
        <f>C61+C23</f>
        <v>22</v>
      </c>
      <c r="D62" s="30">
        <f>D61</f>
        <v>1</v>
      </c>
      <c r="E62" s="30">
        <f>E23+E61</f>
        <v>15</v>
      </c>
      <c r="F62" s="31" t="s">
        <v>65</v>
      </c>
      <c r="G62" s="31">
        <f>G61</f>
        <v>48.399999999999999</v>
      </c>
      <c r="H62" s="31">
        <f>H23+H61</f>
        <v>1172137</v>
      </c>
      <c r="I62" s="35">
        <f>I23+I27+I61</f>
        <v>64532393.930000007</v>
      </c>
      <c r="J62" s="35">
        <f>J23+J27+J61</f>
        <v>59902072.600000001</v>
      </c>
      <c r="K62" s="35">
        <f>K61</f>
        <v>39920</v>
      </c>
      <c r="L62" s="35">
        <f>L23+L61</f>
        <v>10887989.99</v>
      </c>
      <c r="M62" s="35">
        <f>M23+M27+M61</f>
        <v>4630321.3300000001</v>
      </c>
      <c r="N62" s="35"/>
      <c r="O62" s="35">
        <f>O61+O27+O23</f>
        <v>4630321.3300000001</v>
      </c>
      <c r="P62" s="35">
        <f>P61+P27+P23</f>
        <v>57785552.390000008</v>
      </c>
      <c r="Q62" s="35">
        <f>Q61+Q23</f>
        <v>54163346.050000004</v>
      </c>
      <c r="R62" s="35">
        <f>R61</f>
        <v>39920</v>
      </c>
      <c r="S62" s="35">
        <f>S23+S61</f>
        <v>10891643.529999999</v>
      </c>
      <c r="T62" s="35">
        <f>T23+T27+T61</f>
        <v>3622206.3399999999</v>
      </c>
      <c r="U62" s="35"/>
      <c r="V62" s="35">
        <f>V61</f>
        <v>3622206.3399999999</v>
      </c>
      <c r="W62" s="15"/>
    </row>
    <row r="63" s="2" customFormat="1" ht="12.75" customHeight="1">
      <c r="A63" s="47" t="s">
        <v>66</v>
      </c>
      <c r="B63" s="47"/>
      <c r="C63" s="47"/>
      <c r="D63" s="47"/>
      <c r="E63" s="47"/>
      <c r="F63" s="47"/>
      <c r="G63" s="47"/>
      <c r="H63" s="47"/>
      <c r="I63" s="47"/>
      <c r="J63" s="47"/>
      <c r="K63" s="4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="49" customFormat="1" ht="28.5" customHeight="1">
      <c r="A64" s="11"/>
      <c r="B64" s="11" t="s">
        <v>67</v>
      </c>
      <c r="C64" s="11"/>
      <c r="D64" s="11"/>
      <c r="E64" s="11"/>
      <c r="F64" s="11"/>
      <c r="G64" s="11"/>
      <c r="H64" s="11" t="s">
        <v>68</v>
      </c>
      <c r="I64" s="11"/>
      <c r="J64" s="11"/>
      <c r="K64" s="15"/>
      <c r="L64" s="50"/>
      <c r="M64" s="50"/>
      <c r="N64" s="15"/>
      <c r="O64" s="15"/>
      <c r="P64" s="15"/>
      <c r="Q64" s="15"/>
      <c r="R64" s="15"/>
      <c r="S64" s="15"/>
      <c r="T64" s="15"/>
      <c r="U64" s="15"/>
      <c r="V64" s="15"/>
    </row>
    <row r="65" s="49" customFormat="1" ht="11.25" customHeight="1">
      <c r="A65" s="11">
        <v>1</v>
      </c>
      <c r="B65" s="11"/>
      <c r="C65" s="11"/>
      <c r="D65" s="11"/>
      <c r="E65" s="11"/>
      <c r="F65" s="11"/>
      <c r="G65" s="11"/>
      <c r="H65" s="11"/>
      <c r="I65" s="11"/>
      <c r="J65" s="11"/>
      <c r="K65" s="15"/>
      <c r="L65" s="50"/>
      <c r="M65" s="15"/>
      <c r="N65" s="15"/>
      <c r="O65" s="15"/>
      <c r="P65" s="15"/>
      <c r="Q65" s="50"/>
      <c r="R65" s="15"/>
      <c r="S65" s="15"/>
      <c r="T65" s="15"/>
      <c r="U65" s="15"/>
      <c r="V65" s="15"/>
    </row>
    <row r="66" s="49" customFormat="1" ht="11.25" customHeight="1">
      <c r="A66" s="11">
        <v>2</v>
      </c>
      <c r="B66" s="11"/>
      <c r="C66" s="11"/>
      <c r="D66" s="11"/>
      <c r="E66" s="11"/>
      <c r="F66" s="11"/>
      <c r="G66" s="11"/>
      <c r="H66" s="11"/>
      <c r="I66" s="11"/>
      <c r="J66" s="11"/>
      <c r="K66" s="15"/>
      <c r="L66" s="15"/>
      <c r="M66" s="15"/>
      <c r="N66" s="15"/>
      <c r="O66" s="15"/>
      <c r="P66" s="15"/>
      <c r="Q66" s="50"/>
      <c r="R66" s="15"/>
      <c r="S66" s="15"/>
      <c r="T66" s="15"/>
      <c r="U66" s="15"/>
      <c r="V66" s="15"/>
    </row>
    <row r="67" s="49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50"/>
      <c r="R67" s="15"/>
      <c r="S67" s="15"/>
      <c r="T67" s="15"/>
      <c r="U67" s="15"/>
      <c r="V67" s="15"/>
    </row>
    <row r="68" s="49" customFormat="1" ht="25.899999999999999" customHeight="1">
      <c r="A68" s="51" t="s">
        <v>69</v>
      </c>
      <c r="B68" s="51"/>
      <c r="C68" s="51"/>
      <c r="D68" s="51"/>
      <c r="E68" s="51"/>
      <c r="F68" s="51"/>
      <c r="G68" s="51"/>
      <c r="H68" s="51"/>
      <c r="I68" s="51"/>
      <c r="J68" s="51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="49" customFormat="1" ht="19.149999999999999" customHeight="1">
      <c r="A69" s="52" t="s">
        <v>70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15"/>
    </row>
    <row r="70" s="49" customFormat="1" ht="12.75" customHeight="1">
      <c r="A70" s="53" t="s">
        <v>71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15"/>
    </row>
    <row r="71" s="49" customFormat="1" ht="11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15"/>
    </row>
    <row r="72" s="49" customFormat="1" ht="0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15"/>
    </row>
    <row r="73" s="49" customFormat="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15"/>
    </row>
    <row r="74" s="49" customFormat="1">
      <c r="A74" s="52" t="s">
        <v>72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15"/>
    </row>
    <row r="75" s="49" customFormat="1" ht="12.75" customHeight="1">
      <c r="A75" s="53" t="s">
        <v>73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15"/>
    </row>
    <row r="76" s="49" customFormat="1" ht="10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="49" customFormat="1" hidden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="49" customFormat="1">
      <c r="A78" s="54" t="s">
        <v>74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15"/>
    </row>
    <row r="79" s="49" customFormat="1">
      <c r="A79" s="54" t="s">
        <v>75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15"/>
    </row>
    <row r="80" s="49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="49" customFormat="1">
      <c r="P81" s="49"/>
      <c r="T81" s="49"/>
    </row>
    <row r="82" s="49" customFormat="1">
      <c r="P82" s="49"/>
      <c r="T82" s="49"/>
    </row>
    <row r="83" s="49" customFormat="1">
      <c r="P83" s="49"/>
      <c r="T83" s="49"/>
    </row>
    <row r="84" s="49" customFormat="1">
      <c r="P84" s="49"/>
      <c r="T84" s="49"/>
    </row>
  </sheetData>
  <mergeCells count="43">
    <mergeCell ref="A1:V1"/>
    <mergeCell ref="A2:V2"/>
    <mergeCell ref="A3:A7"/>
    <mergeCell ref="B3:B7"/>
    <mergeCell ref="C3:H4"/>
    <mergeCell ref="I3:O3"/>
    <mergeCell ref="P3:V3"/>
    <mergeCell ref="I4:I7"/>
    <mergeCell ref="J4:O4"/>
    <mergeCell ref="P4:P7"/>
    <mergeCell ref="Q4:V4"/>
    <mergeCell ref="C5:E5"/>
    <mergeCell ref="F5:H5"/>
    <mergeCell ref="J5:L5"/>
    <mergeCell ref="M5:O5"/>
    <mergeCell ref="Q5:S5"/>
    <mergeCell ref="T5:V5"/>
    <mergeCell ref="C6:C7"/>
    <mergeCell ref="D6:E6"/>
    <mergeCell ref="F6:F7"/>
    <mergeCell ref="G6:H6"/>
    <mergeCell ref="J6:J7"/>
    <mergeCell ref="K6:L6"/>
    <mergeCell ref="M6:M7"/>
    <mergeCell ref="N6:O6"/>
    <mergeCell ref="Q6:Q7"/>
    <mergeCell ref="R6:S6"/>
    <mergeCell ref="T6:T7"/>
    <mergeCell ref="U6:V6"/>
    <mergeCell ref="A63:J63"/>
    <mergeCell ref="B64:G64"/>
    <mergeCell ref="H64:J64"/>
    <mergeCell ref="B65:G65"/>
    <mergeCell ref="H65:J65"/>
    <mergeCell ref="B66:G66"/>
    <mergeCell ref="H66:J66"/>
    <mergeCell ref="A68:J68"/>
    <mergeCell ref="A69:U69"/>
    <mergeCell ref="A70:U70"/>
    <mergeCell ref="A74:U74"/>
    <mergeCell ref="A75:U75"/>
    <mergeCell ref="A78:K78"/>
    <mergeCell ref="A79:K79"/>
  </mergeCells>
  <printOptions headings="0" gridLines="0"/>
  <pageMargins left="0.19652799999999998" right="0.19652799999999998" top="1.2201390000000001" bottom="0.19652799999999998" header="0.51180599999999998" footer="0.51180599999999998"/>
  <pageSetup blackAndWhite="0" cellComments="none" copies="1" draft="0" errors="displayed" firstPageNumber="0" fitToHeight="1" fitToWidth="1" horizontalDpi="300" orientation="landscape" pageOrder="downThenOver" paperSize="9" scale="47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Р7-Офис/6.2.2.20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2023-03-17T13:26:47Z</dcterms:modified>
</cp:coreProperties>
</file>